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972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'Feuil1'!$A$1:$P$84</definedName>
    <definedName name="_xlnm.Print_Area" localSheetId="1">'Feuil2'!$A$1:$N$75</definedName>
  </definedNames>
  <calcPr fullCalcOnLoad="1"/>
</workbook>
</file>

<file path=xl/sharedStrings.xml><?xml version="1.0" encoding="utf-8"?>
<sst xmlns="http://schemas.openxmlformats.org/spreadsheetml/2006/main" count="496" uniqueCount="107">
  <si>
    <t xml:space="preserve">    JACQUES</t>
  </si>
  <si>
    <t xml:space="preserve">      CŒUR</t>
  </si>
  <si>
    <t>ETAPE 1</t>
  </si>
  <si>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</si>
  <si>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</si>
  <si>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</si>
  <si>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</si>
  <si>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</si>
  <si>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</si>
  <si>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</si>
  <si>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</si>
  <si>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Total pénalités</t>
  </si>
  <si>
    <t xml:space="preserve"> Temps réalisé</t>
  </si>
  <si>
    <t>Pénalités parcours</t>
  </si>
  <si>
    <t>Spéciale 1</t>
  </si>
  <si>
    <t>ETAPE 2</t>
  </si>
  <si>
    <t>Total pén, avec coef,</t>
  </si>
  <si>
    <t>Pénalités samedi matin</t>
  </si>
  <si>
    <t>Pénalités samedi Après midi</t>
  </si>
  <si>
    <t xml:space="preserve">Pénalités dimanche  </t>
  </si>
  <si>
    <t>Pénalités spéciale</t>
  </si>
  <si>
    <t>Régularité</t>
  </si>
  <si>
    <t xml:space="preserve">Pénalités spéciale </t>
  </si>
  <si>
    <t xml:space="preserve">CLASSEMENT GENERAL   </t>
  </si>
  <si>
    <t xml:space="preserve">Pénalité  spéciale </t>
  </si>
  <si>
    <t xml:space="preserve">spéciale </t>
  </si>
  <si>
    <t xml:space="preserve">       Temps réalisé</t>
  </si>
  <si>
    <t>: Samedi 30 mars matin</t>
  </si>
  <si>
    <t>: Samedi 30 mars après midi</t>
  </si>
  <si>
    <t>CLASSEMENT GENERAL   Samedi  30 mars</t>
  </si>
  <si>
    <t>CINOTTI   Luc</t>
  </si>
  <si>
    <t>CINOTTI   Sardana</t>
  </si>
  <si>
    <t>JAGUAR  XK  140</t>
  </si>
  <si>
    <t>TALBOT  Franck</t>
  </si>
  <si>
    <t>MAUDUIT   Mary</t>
  </si>
  <si>
    <t>AUSTIN HEALEY    BN 1</t>
  </si>
  <si>
    <t>BERNARD  Alain</t>
  </si>
  <si>
    <t>ARNOULT  Catherine</t>
  </si>
  <si>
    <t xml:space="preserve">AUSTIN HEALEY   </t>
  </si>
  <si>
    <t>LEVEQUE   Gilles</t>
  </si>
  <si>
    <t>LEVEQUE   Danielle</t>
  </si>
  <si>
    <t>MERCEDES   190  SL</t>
  </si>
  <si>
    <t>RIGAL  Marylène</t>
  </si>
  <si>
    <t>RIGAL  Christian</t>
  </si>
  <si>
    <t>TRIUMPH  TR 4</t>
  </si>
  <si>
    <t>MASSOUTRE    Olivier</t>
  </si>
  <si>
    <t>MASSOUTRE   Katia</t>
  </si>
  <si>
    <t>JAGUAR Type  E</t>
  </si>
  <si>
    <t>VIGOUROUX  Patrick</t>
  </si>
  <si>
    <t>LESTIEVENT    Philippe</t>
  </si>
  <si>
    <t>MG B</t>
  </si>
  <si>
    <t>LEFEVRE TANTET  François</t>
  </si>
  <si>
    <t>BERNAUER  Françoise</t>
  </si>
  <si>
    <t>JAGUAR Type E Cab</t>
  </si>
  <si>
    <t>SAJOT  Jean Pierre</t>
  </si>
  <si>
    <t>SAJOT   Jeanne</t>
  </si>
  <si>
    <t>FERRARI  Daytona</t>
  </si>
  <si>
    <t>FLOQUET  François</t>
  </si>
  <si>
    <t>FLOQUET   Maud</t>
  </si>
  <si>
    <t>ALFA ROMEO Coupé Bertone</t>
  </si>
  <si>
    <t>MOLINA   Philippe</t>
  </si>
  <si>
    <t>BELAN  Odile</t>
  </si>
  <si>
    <t>PORSCHE  911  Targa</t>
  </si>
  <si>
    <t>PLOCQUE     Antoine</t>
  </si>
  <si>
    <t>DESCHAMPS  Brigitte</t>
  </si>
  <si>
    <t>ALFA ROMEO Giulia 1600 Super</t>
  </si>
  <si>
    <t>RENAUD   Emmanuel</t>
  </si>
  <si>
    <t>RENAUD   Ps=ascale</t>
  </si>
  <si>
    <t>FIAT  124  Spider</t>
  </si>
  <si>
    <t>ANDRE    Hubert</t>
  </si>
  <si>
    <t>LEIMANE   Katherine</t>
  </si>
  <si>
    <t>PONTIAC Formula  400</t>
  </si>
  <si>
    <t>FENOLL  Véronique</t>
  </si>
  <si>
    <t xml:space="preserve">ALFA ROMEO  Spider </t>
  </si>
  <si>
    <t>GANCEL    Rémy</t>
  </si>
  <si>
    <t>GANCEL   Catherine</t>
  </si>
  <si>
    <t>LANCIA  Fulvia</t>
  </si>
  <si>
    <t>CROS  Thierry</t>
  </si>
  <si>
    <t>CROS Patricia</t>
  </si>
  <si>
    <t>MERCEDES 380  SL</t>
  </si>
  <si>
    <t>TATIN    Michel</t>
  </si>
  <si>
    <t>TATIN   Nadine</t>
  </si>
  <si>
    <t xml:space="preserve">PORSCHE </t>
  </si>
  <si>
    <t>DJELLOULI    Christian</t>
  </si>
  <si>
    <t>DJELLOULI   Sylvie</t>
  </si>
  <si>
    <t>MERCEDES  450  SL</t>
  </si>
  <si>
    <t>KAZMIERCZAK    Richard</t>
  </si>
  <si>
    <t>KAZMIERCZAK  Sylvie</t>
  </si>
  <si>
    <t>ALFA ROMEO    Duetto</t>
  </si>
  <si>
    <t>ANDRE   Juliette</t>
  </si>
  <si>
    <t>VIGULIS    Richard</t>
  </si>
  <si>
    <t>MORGAN</t>
  </si>
  <si>
    <t>GUERRY  Jean Raphael</t>
  </si>
  <si>
    <t>GUERRY   Chantal</t>
  </si>
  <si>
    <t>PORSCHE  Boxter</t>
  </si>
  <si>
    <t>Dimanche 31 mars</t>
  </si>
  <si>
    <t>ETAPE 3 et 4</t>
  </si>
  <si>
    <t>FENOLL Laurent</t>
  </si>
  <si>
    <t>RENAUD   Pascale</t>
  </si>
  <si>
    <t>RENAUD Pascale</t>
  </si>
  <si>
    <t>RENAUD  Pascale</t>
  </si>
  <si>
    <t>Spéciale 2</t>
  </si>
  <si>
    <t xml:space="preserve">Morgan </t>
  </si>
  <si>
    <t>PORSCHE</t>
  </si>
  <si>
    <t>12'39''</t>
  </si>
  <si>
    <t>13'38''</t>
  </si>
  <si>
    <t>12'11"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</si>
</sst>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h:mm:ss;@"/>
    <numFmt numFmtId="167" formatCode="00000"/>
    <numFmt numFmtId="168" formatCode="0;[Red]0"/>
    <numFmt numFmtId="169" formatCode="[$-F400]h:mm:ss\ AM/PM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21" fontId="3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21" fontId="53" fillId="0" borderId="0" xfId="0" applyNumberFormat="1" applyFont="1" applyAlignment="1">
      <alignment/>
    </xf>
    <xf numFmtId="168" fontId="53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1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" fontId="54" fillId="0" borderId="0" xfId="0" applyNumberFormat="1" applyFont="1" applyAlignment="1">
      <alignment/>
    </xf>
    <xf numFmtId="169" fontId="53" fillId="0" borderId="0" xfId="0" applyNumberFormat="1" applyFont="1" applyAlignment="1">
      <alignment/>
    </xf>
    <xf numFmtId="21" fontId="2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21" fontId="5" fillId="0" borderId="0" xfId="0" applyNumberFormat="1" applyFont="1" applyFill="1" applyAlignment="1">
      <alignment/>
    </xf>
    <xf numFmtId="21" fontId="54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32" fillId="0" borderId="0" xfId="0" applyFont="1" applyFill="1" applyAlignment="1">
      <alignment/>
    </xf>
    <xf numFmtId="21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169" fontId="2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169" fontId="54" fillId="0" borderId="0" xfId="0" applyNumberFormat="1" applyFont="1" applyAlignment="1">
      <alignment/>
    </xf>
    <xf numFmtId="169" fontId="8" fillId="0" borderId="0" xfId="0" applyNumberFormat="1" applyFont="1" applyFill="1" applyAlignment="1">
      <alignment wrapText="1"/>
    </xf>
    <xf numFmtId="0" fontId="5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zoomScale="85" zoomScaleNormal="85" workbookViewId="0" topLeftCell="A57">
      <selection activeCell="N64" sqref="N64"/>
    </sheetView>
  </sheetViews>
  <sheetFormatPr defaultColWidth="11.421875" defaultRowHeight="15"/>
  <cols>
    <col min="1" max="1" width="7.28125" style="0" customWidth="1"/>
    <col min="2" max="2" width="6.140625" style="0" customWidth="1"/>
    <col min="3" max="3" width="29.57421875" style="0" customWidth="1"/>
    <col min="4" max="4" width="30.8515625" style="0" customWidth="1"/>
    <col min="5" max="5" width="39.28125" style="0" customWidth="1"/>
    <col min="6" max="6" width="8.00390625" style="0" customWidth="1"/>
    <col min="7" max="7" width="7.421875" style="0" customWidth="1"/>
    <col min="8" max="8" width="14.140625" style="0" customWidth="1"/>
    <col min="9" max="9" width="11.57421875" style="0" customWidth="1"/>
    <col min="10" max="10" width="13.8515625" style="0" customWidth="1"/>
    <col min="11" max="11" width="14.00390625" style="0" customWidth="1"/>
    <col min="12" max="12" width="13.7109375" style="0" customWidth="1"/>
    <col min="13" max="13" width="15.00390625" style="0" bestFit="1" customWidth="1"/>
  </cols>
  <sheetData>
    <row r="1" spans="1:14" ht="23.25">
      <c r="A1" s="1"/>
      <c r="B1" s="1"/>
      <c r="C1" s="1" t="s">
        <v>0</v>
      </c>
      <c r="D1" s="1" t="s">
        <v>1</v>
      </c>
      <c r="E1" s="1">
        <v>2019</v>
      </c>
      <c r="F1" s="1"/>
      <c r="G1" s="1"/>
      <c r="H1" s="1"/>
      <c r="I1" s="1"/>
      <c r="J1" s="1"/>
      <c r="K1" s="1"/>
      <c r="L1" s="1"/>
      <c r="M1" s="1"/>
      <c r="N1" s="1"/>
    </row>
    <row r="2" spans="1:14" ht="23.25">
      <c r="A2" s="1"/>
      <c r="B2" s="1"/>
      <c r="C2" s="1"/>
      <c r="D2" s="1" t="s">
        <v>2</v>
      </c>
      <c r="E2" s="1" t="s">
        <v>27</v>
      </c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"/>
      <c r="B3" s="1"/>
      <c r="C3" s="1"/>
      <c r="D3" s="1"/>
      <c r="E3" s="1"/>
      <c r="F3" s="1"/>
      <c r="G3" s="1"/>
      <c r="H3" s="1"/>
      <c r="I3" s="1"/>
      <c r="J3" s="2" t="s">
        <v>25</v>
      </c>
      <c r="K3" s="30" t="s">
        <v>104</v>
      </c>
      <c r="L3" s="2"/>
      <c r="M3" s="29"/>
      <c r="N3" s="1"/>
    </row>
    <row r="4" spans="1:15" ht="57">
      <c r="A4" s="36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12</v>
      </c>
      <c r="K4" s="20" t="s">
        <v>20</v>
      </c>
      <c r="L4" s="19" t="s">
        <v>13</v>
      </c>
      <c r="M4" s="20"/>
      <c r="N4" s="19"/>
      <c r="O4" s="19"/>
    </row>
    <row r="5" spans="1:14" ht="34.5" customHeight="1">
      <c r="A5" s="37">
        <v>1</v>
      </c>
      <c r="B5" s="49">
        <v>19</v>
      </c>
      <c r="C5" s="26" t="s">
        <v>80</v>
      </c>
      <c r="D5" s="26" t="s">
        <v>81</v>
      </c>
      <c r="E5" s="26" t="s">
        <v>82</v>
      </c>
      <c r="F5" s="26">
        <v>1984</v>
      </c>
      <c r="G5" s="16">
        <v>1.84</v>
      </c>
      <c r="H5" s="25">
        <f aca="true" t="shared" si="0" ref="H5:H26">I5*G5</f>
        <v>0</v>
      </c>
      <c r="I5" s="16">
        <v>0</v>
      </c>
      <c r="J5" s="40">
        <v>0.008784722222222208</v>
      </c>
      <c r="K5" s="16">
        <v>0</v>
      </c>
      <c r="L5" s="28"/>
      <c r="M5" s="11"/>
      <c r="N5" s="11"/>
    </row>
    <row r="6" spans="1:14" ht="34.5" customHeight="1">
      <c r="A6" s="37">
        <v>2</v>
      </c>
      <c r="B6" s="26">
        <v>14</v>
      </c>
      <c r="C6" s="26" t="s">
        <v>66</v>
      </c>
      <c r="D6" s="26" t="s">
        <v>100</v>
      </c>
      <c r="E6" s="26" t="s">
        <v>68</v>
      </c>
      <c r="F6" s="26">
        <v>1974</v>
      </c>
      <c r="G6" s="24">
        <v>1.74</v>
      </c>
      <c r="H6" s="25">
        <f t="shared" si="0"/>
        <v>15.66</v>
      </c>
      <c r="I6" s="16">
        <v>9</v>
      </c>
      <c r="J6" s="40">
        <v>0.008888888888888946</v>
      </c>
      <c r="K6" s="16">
        <v>9</v>
      </c>
      <c r="L6" s="28"/>
      <c r="M6" s="11"/>
      <c r="N6" s="11"/>
    </row>
    <row r="7" spans="1:14" ht="34.5" customHeight="1">
      <c r="A7" s="37">
        <v>3</v>
      </c>
      <c r="B7" s="26">
        <v>5</v>
      </c>
      <c r="C7" s="26" t="s">
        <v>42</v>
      </c>
      <c r="D7" s="26" t="s">
        <v>43</v>
      </c>
      <c r="E7" s="26" t="s">
        <v>44</v>
      </c>
      <c r="F7" s="26">
        <v>1964</v>
      </c>
      <c r="G7" s="11">
        <v>1.64</v>
      </c>
      <c r="H7" s="25">
        <f t="shared" si="0"/>
        <v>16.4</v>
      </c>
      <c r="I7" s="16">
        <v>10</v>
      </c>
      <c r="J7" s="40">
        <v>0.008900462962962985</v>
      </c>
      <c r="K7" s="16">
        <v>10</v>
      </c>
      <c r="L7" s="28"/>
      <c r="M7" s="11"/>
      <c r="N7" s="11"/>
    </row>
    <row r="8" spans="1:14" ht="34.5" customHeight="1">
      <c r="A8" s="37">
        <v>4</v>
      </c>
      <c r="B8" s="26">
        <v>15</v>
      </c>
      <c r="C8" s="26" t="s">
        <v>69</v>
      </c>
      <c r="D8" s="26" t="s">
        <v>70</v>
      </c>
      <c r="E8" s="26" t="s">
        <v>102</v>
      </c>
      <c r="F8" s="26">
        <v>2007</v>
      </c>
      <c r="G8" s="24">
        <v>2.07</v>
      </c>
      <c r="H8" s="25">
        <f t="shared" si="0"/>
        <v>20.7</v>
      </c>
      <c r="I8" s="16">
        <v>10</v>
      </c>
      <c r="J8" s="40">
        <v>0.008726851851851791</v>
      </c>
      <c r="K8" s="16">
        <v>10</v>
      </c>
      <c r="L8" s="28"/>
      <c r="M8" s="11"/>
      <c r="N8" s="11"/>
    </row>
    <row r="9" spans="1:14" ht="34.5" customHeight="1">
      <c r="A9" s="37">
        <v>5</v>
      </c>
      <c r="B9" s="26">
        <f>B8+1</f>
        <v>16</v>
      </c>
      <c r="C9" s="26" t="s">
        <v>92</v>
      </c>
      <c r="D9" s="26" t="s">
        <v>93</v>
      </c>
      <c r="E9" s="26" t="s">
        <v>94</v>
      </c>
      <c r="F9" s="26">
        <v>2011</v>
      </c>
      <c r="G9" s="39">
        <v>2.11</v>
      </c>
      <c r="H9" s="25">
        <f t="shared" si="0"/>
        <v>35.87</v>
      </c>
      <c r="I9" s="41">
        <v>17</v>
      </c>
      <c r="J9" s="40">
        <v>0.00898148148148148</v>
      </c>
      <c r="K9" s="41">
        <v>17</v>
      </c>
      <c r="L9" s="28"/>
      <c r="M9" s="11"/>
      <c r="N9" s="11"/>
    </row>
    <row r="10" spans="1:14" ht="34.5" customHeight="1">
      <c r="A10" s="37">
        <v>6</v>
      </c>
      <c r="B10" s="26">
        <v>2</v>
      </c>
      <c r="C10" s="26" t="s">
        <v>33</v>
      </c>
      <c r="D10" s="26" t="s">
        <v>34</v>
      </c>
      <c r="E10" s="26" t="s">
        <v>35</v>
      </c>
      <c r="F10" s="26">
        <v>1955</v>
      </c>
      <c r="G10" s="11">
        <v>1.55</v>
      </c>
      <c r="H10" s="25">
        <f t="shared" si="0"/>
        <v>113.15</v>
      </c>
      <c r="I10" s="16">
        <v>73</v>
      </c>
      <c r="J10" s="40">
        <v>0.009629629629629599</v>
      </c>
      <c r="K10" s="16">
        <v>73</v>
      </c>
      <c r="L10" s="28"/>
      <c r="M10" s="11"/>
      <c r="N10" s="11"/>
    </row>
    <row r="11" spans="1:14" ht="34.5" customHeight="1">
      <c r="A11" s="37">
        <v>7</v>
      </c>
      <c r="B11" s="26">
        <v>3</v>
      </c>
      <c r="C11" s="26" t="s">
        <v>36</v>
      </c>
      <c r="D11" s="26" t="s">
        <v>37</v>
      </c>
      <c r="E11" s="26" t="s">
        <v>38</v>
      </c>
      <c r="F11" s="26">
        <v>1957</v>
      </c>
      <c r="G11" s="11">
        <v>1.57</v>
      </c>
      <c r="H11" s="25">
        <f t="shared" si="0"/>
        <v>147.58</v>
      </c>
      <c r="I11" s="16">
        <v>94</v>
      </c>
      <c r="J11" s="40">
        <v>0.008240740740740715</v>
      </c>
      <c r="K11" s="16">
        <v>94</v>
      </c>
      <c r="L11" s="28"/>
      <c r="M11" s="11"/>
      <c r="N11" s="11"/>
    </row>
    <row r="12" spans="1:14" ht="34.5" customHeight="1">
      <c r="A12" s="37">
        <v>8</v>
      </c>
      <c r="B12" s="26">
        <f>B11+1</f>
        <v>4</v>
      </c>
      <c r="C12" s="26" t="s">
        <v>89</v>
      </c>
      <c r="D12" s="26" t="s">
        <v>90</v>
      </c>
      <c r="E12" s="26" t="s">
        <v>103</v>
      </c>
      <c r="F12" s="26">
        <v>2011</v>
      </c>
      <c r="G12" s="39">
        <v>2.11</v>
      </c>
      <c r="H12" s="25">
        <f t="shared" si="0"/>
        <v>170.91</v>
      </c>
      <c r="I12" s="42">
        <v>81</v>
      </c>
      <c r="J12" s="40">
        <v>0.009722222222222243</v>
      </c>
      <c r="K12" s="42">
        <v>81</v>
      </c>
      <c r="L12" s="28"/>
      <c r="M12" s="11"/>
      <c r="N12" s="11"/>
    </row>
    <row r="13" spans="1:14" ht="34.5" customHeight="1">
      <c r="A13" s="37">
        <v>9</v>
      </c>
      <c r="B13" s="26">
        <v>1</v>
      </c>
      <c r="C13" s="26" t="s">
        <v>30</v>
      </c>
      <c r="D13" s="26" t="s">
        <v>31</v>
      </c>
      <c r="E13" s="26" t="s">
        <v>32</v>
      </c>
      <c r="F13" s="26">
        <v>1955</v>
      </c>
      <c r="G13" s="11">
        <v>1.55</v>
      </c>
      <c r="H13" s="25">
        <f t="shared" si="0"/>
        <v>310</v>
      </c>
      <c r="I13" s="16">
        <v>200</v>
      </c>
      <c r="J13" s="40">
        <v>0.019733796296296346</v>
      </c>
      <c r="K13" s="16">
        <v>200</v>
      </c>
      <c r="L13" s="28"/>
      <c r="M13" s="11"/>
      <c r="N13" s="11"/>
    </row>
    <row r="14" spans="1:14" ht="34.5" customHeight="1">
      <c r="A14" s="37">
        <v>10</v>
      </c>
      <c r="B14" s="26">
        <v>4</v>
      </c>
      <c r="C14" s="26" t="s">
        <v>39</v>
      </c>
      <c r="D14" s="26" t="s">
        <v>40</v>
      </c>
      <c r="E14" s="26" t="s">
        <v>41</v>
      </c>
      <c r="F14" s="26">
        <v>1958</v>
      </c>
      <c r="G14" s="11">
        <v>1.58</v>
      </c>
      <c r="H14" s="25">
        <f t="shared" si="0"/>
        <v>316</v>
      </c>
      <c r="I14" s="16">
        <v>200</v>
      </c>
      <c r="J14" s="40">
        <v>0.022164351851851893</v>
      </c>
      <c r="K14" s="16">
        <v>200</v>
      </c>
      <c r="L14" s="28"/>
      <c r="M14" s="11"/>
      <c r="N14" s="11"/>
    </row>
    <row r="15" spans="1:14" ht="34.5" customHeight="1">
      <c r="A15" s="37">
        <v>11</v>
      </c>
      <c r="B15" s="26">
        <v>6</v>
      </c>
      <c r="C15" s="26" t="s">
        <v>45</v>
      </c>
      <c r="D15" s="26" t="s">
        <v>46</v>
      </c>
      <c r="E15" s="26" t="s">
        <v>47</v>
      </c>
      <c r="F15" s="26">
        <v>1965</v>
      </c>
      <c r="G15" s="11">
        <v>1.65</v>
      </c>
      <c r="H15" s="25">
        <f t="shared" si="0"/>
        <v>330</v>
      </c>
      <c r="I15" s="16">
        <v>200</v>
      </c>
      <c r="J15" s="40">
        <v>0.011145833333333355</v>
      </c>
      <c r="K15" s="16">
        <v>200</v>
      </c>
      <c r="L15" s="28"/>
      <c r="M15" s="11"/>
      <c r="N15" s="11"/>
    </row>
    <row r="16" spans="1:14" ht="34.5" customHeight="1">
      <c r="A16" s="37">
        <v>12</v>
      </c>
      <c r="B16" s="26">
        <v>7</v>
      </c>
      <c r="C16" s="26" t="s">
        <v>48</v>
      </c>
      <c r="D16" s="26" t="s">
        <v>49</v>
      </c>
      <c r="E16" s="26" t="s">
        <v>50</v>
      </c>
      <c r="F16" s="26">
        <v>1966</v>
      </c>
      <c r="G16" s="11">
        <v>1.66</v>
      </c>
      <c r="H16" s="25">
        <f t="shared" si="0"/>
        <v>332</v>
      </c>
      <c r="I16" s="16">
        <v>200</v>
      </c>
      <c r="J16" s="40">
        <v>0.02179398148148154</v>
      </c>
      <c r="K16" s="16">
        <v>200</v>
      </c>
      <c r="L16" s="34"/>
      <c r="M16" s="11"/>
      <c r="N16" s="11"/>
    </row>
    <row r="17" spans="1:14" ht="34.5" customHeight="1">
      <c r="A17" s="37">
        <v>13</v>
      </c>
      <c r="B17" s="26">
        <v>8</v>
      </c>
      <c r="C17" s="26" t="s">
        <v>51</v>
      </c>
      <c r="D17" s="26" t="s">
        <v>52</v>
      </c>
      <c r="E17" s="26" t="s">
        <v>53</v>
      </c>
      <c r="F17" s="26">
        <v>1967</v>
      </c>
      <c r="G17" s="11">
        <v>1.67</v>
      </c>
      <c r="H17" s="25">
        <f t="shared" si="0"/>
        <v>334</v>
      </c>
      <c r="I17" s="16">
        <v>200</v>
      </c>
      <c r="J17" s="40">
        <v>0.014050925925925883</v>
      </c>
      <c r="K17" s="16">
        <v>200</v>
      </c>
      <c r="L17" s="28"/>
      <c r="M17" s="11"/>
      <c r="N17" s="11"/>
    </row>
    <row r="18" spans="1:14" ht="34.5" customHeight="1">
      <c r="A18" s="37">
        <v>14</v>
      </c>
      <c r="B18" s="26">
        <v>9</v>
      </c>
      <c r="C18" s="26" t="s">
        <v>54</v>
      </c>
      <c r="D18" s="26" t="s">
        <v>55</v>
      </c>
      <c r="E18" s="26" t="s">
        <v>56</v>
      </c>
      <c r="F18" s="26">
        <v>1969</v>
      </c>
      <c r="G18" s="11">
        <v>1.69</v>
      </c>
      <c r="H18" s="25">
        <f t="shared" si="0"/>
        <v>338</v>
      </c>
      <c r="I18" s="16">
        <v>200</v>
      </c>
      <c r="J18" s="40">
        <v>0.015659722222222172</v>
      </c>
      <c r="K18" s="16">
        <v>200</v>
      </c>
      <c r="L18" s="28"/>
      <c r="M18" s="11"/>
      <c r="N18" s="11"/>
    </row>
    <row r="19" spans="1:14" ht="34.5" customHeight="1">
      <c r="A19" s="37">
        <v>15</v>
      </c>
      <c r="B19" s="26">
        <v>10</v>
      </c>
      <c r="C19" s="26" t="s">
        <v>57</v>
      </c>
      <c r="D19" s="26" t="s">
        <v>58</v>
      </c>
      <c r="E19" s="26" t="s">
        <v>59</v>
      </c>
      <c r="F19" s="26">
        <v>1972</v>
      </c>
      <c r="G19" s="11">
        <v>1.72</v>
      </c>
      <c r="H19" s="25">
        <f t="shared" si="0"/>
        <v>344</v>
      </c>
      <c r="I19" s="16">
        <v>200</v>
      </c>
      <c r="J19" s="40">
        <v>0.015868055555555594</v>
      </c>
      <c r="K19" s="16">
        <v>200</v>
      </c>
      <c r="L19" s="28"/>
      <c r="M19" s="11"/>
      <c r="N19" s="11"/>
    </row>
    <row r="20" spans="1:14" ht="34.5" customHeight="1">
      <c r="A20" s="37">
        <v>16</v>
      </c>
      <c r="B20" s="26">
        <v>11</v>
      </c>
      <c r="C20" s="26" t="s">
        <v>60</v>
      </c>
      <c r="D20" s="26" t="s">
        <v>61</v>
      </c>
      <c r="E20" s="26" t="s">
        <v>62</v>
      </c>
      <c r="F20" s="26">
        <v>1973</v>
      </c>
      <c r="G20" s="11">
        <v>1.73</v>
      </c>
      <c r="H20" s="25">
        <f t="shared" si="0"/>
        <v>346</v>
      </c>
      <c r="I20" s="16">
        <v>200</v>
      </c>
      <c r="J20" s="40">
        <v>0.02349537037037036</v>
      </c>
      <c r="K20" s="16">
        <v>200</v>
      </c>
      <c r="L20" s="28"/>
      <c r="M20" s="11"/>
      <c r="N20" s="11"/>
    </row>
    <row r="21" spans="1:14" ht="34.5" customHeight="1">
      <c r="A21" s="37">
        <v>17</v>
      </c>
      <c r="B21" s="26">
        <v>12</v>
      </c>
      <c r="C21" s="26" t="s">
        <v>63</v>
      </c>
      <c r="D21" s="26" t="s">
        <v>64</v>
      </c>
      <c r="E21" s="26" t="s">
        <v>65</v>
      </c>
      <c r="F21" s="26">
        <v>1973</v>
      </c>
      <c r="G21" s="11">
        <v>1.73</v>
      </c>
      <c r="H21" s="25">
        <f t="shared" si="0"/>
        <v>346</v>
      </c>
      <c r="I21" s="16">
        <v>200</v>
      </c>
      <c r="J21" s="40">
        <v>0.014097222222222261</v>
      </c>
      <c r="K21" s="16">
        <v>200</v>
      </c>
      <c r="L21" s="28"/>
      <c r="M21" s="11"/>
      <c r="N21" s="11"/>
    </row>
    <row r="22" spans="1:14" ht="34.5" customHeight="1">
      <c r="A22" s="37">
        <v>18</v>
      </c>
      <c r="B22" s="26">
        <v>16</v>
      </c>
      <c r="C22" s="26" t="s">
        <v>97</v>
      </c>
      <c r="D22" s="26" t="s">
        <v>72</v>
      </c>
      <c r="E22" s="26" t="s">
        <v>73</v>
      </c>
      <c r="F22" s="26">
        <v>1976</v>
      </c>
      <c r="G22" s="24">
        <v>1.76</v>
      </c>
      <c r="H22" s="25">
        <f t="shared" si="0"/>
        <v>352</v>
      </c>
      <c r="I22" s="16">
        <v>200</v>
      </c>
      <c r="J22" s="40">
        <v>0.02097222222222228</v>
      </c>
      <c r="K22" s="16">
        <v>200</v>
      </c>
      <c r="L22" s="16"/>
      <c r="M22" s="11"/>
      <c r="N22" s="11"/>
    </row>
    <row r="23" spans="1:12" ht="34.5" customHeight="1">
      <c r="A23" s="37">
        <v>19</v>
      </c>
      <c r="B23" s="26">
        <f>B22+1</f>
        <v>17</v>
      </c>
      <c r="C23" s="26" t="s">
        <v>74</v>
      </c>
      <c r="D23" s="26" t="s">
        <v>75</v>
      </c>
      <c r="E23" s="26" t="s">
        <v>76</v>
      </c>
      <c r="F23" s="26">
        <v>1976</v>
      </c>
      <c r="G23" s="24">
        <v>1.76</v>
      </c>
      <c r="H23" s="25">
        <f t="shared" si="0"/>
        <v>352</v>
      </c>
      <c r="I23" s="16">
        <v>200</v>
      </c>
      <c r="J23" s="40"/>
      <c r="K23" s="16">
        <v>200</v>
      </c>
      <c r="L23" s="16"/>
    </row>
    <row r="24" spans="1:13" ht="40.5" customHeight="1">
      <c r="A24" s="38">
        <v>20</v>
      </c>
      <c r="B24" s="26">
        <f>B23+1</f>
        <v>18</v>
      </c>
      <c r="C24" s="26" t="s">
        <v>77</v>
      </c>
      <c r="D24" s="26" t="s">
        <v>78</v>
      </c>
      <c r="E24" s="26" t="s">
        <v>79</v>
      </c>
      <c r="F24" s="26">
        <v>1982</v>
      </c>
      <c r="G24" s="24">
        <v>1.82</v>
      </c>
      <c r="H24" s="25">
        <f t="shared" si="0"/>
        <v>364</v>
      </c>
      <c r="I24" s="16">
        <v>200</v>
      </c>
      <c r="J24" s="40">
        <v>0.015462962962962956</v>
      </c>
      <c r="K24" s="16">
        <v>200</v>
      </c>
      <c r="M24">
        <v>91</v>
      </c>
    </row>
    <row r="25" spans="1:11" ht="40.5" customHeight="1">
      <c r="A25" s="37">
        <v>21</v>
      </c>
      <c r="B25" s="26">
        <f>B24+1</f>
        <v>19</v>
      </c>
      <c r="C25" s="26" t="s">
        <v>83</v>
      </c>
      <c r="D25" s="26" t="s">
        <v>84</v>
      </c>
      <c r="E25" s="26" t="s">
        <v>85</v>
      </c>
      <c r="F25" s="26">
        <v>1985</v>
      </c>
      <c r="G25" s="16">
        <v>1.85</v>
      </c>
      <c r="H25" s="25">
        <f t="shared" si="0"/>
        <v>370</v>
      </c>
      <c r="I25" s="16">
        <v>200</v>
      </c>
      <c r="J25" s="40">
        <v>0.01752314814814815</v>
      </c>
      <c r="K25" s="16">
        <v>200</v>
      </c>
    </row>
    <row r="26" spans="1:11" ht="40.5" customHeight="1">
      <c r="A26" s="38">
        <v>22</v>
      </c>
      <c r="B26" s="26">
        <f>B25+1</f>
        <v>20</v>
      </c>
      <c r="C26" s="26" t="s">
        <v>86</v>
      </c>
      <c r="D26" s="26" t="s">
        <v>87</v>
      </c>
      <c r="E26" s="26" t="s">
        <v>88</v>
      </c>
      <c r="F26" s="26">
        <v>1991</v>
      </c>
      <c r="G26" s="24">
        <v>1.91</v>
      </c>
      <c r="H26" s="25">
        <f t="shared" si="0"/>
        <v>382</v>
      </c>
      <c r="I26" s="16">
        <v>200</v>
      </c>
      <c r="J26" s="40">
        <v>0.015300925925925912</v>
      </c>
      <c r="K26" s="16">
        <v>200</v>
      </c>
    </row>
    <row r="27" spans="2:10" ht="23.25">
      <c r="B27" s="26"/>
      <c r="C27" s="26"/>
      <c r="D27" s="26"/>
      <c r="E27" s="26"/>
      <c r="F27" s="26"/>
      <c r="G27" s="1"/>
      <c r="J27" s="41"/>
    </row>
    <row r="28" spans="1:12" ht="23.25">
      <c r="A28" s="1"/>
      <c r="B28" s="1"/>
      <c r="C28" s="1" t="s">
        <v>0</v>
      </c>
      <c r="D28" s="1" t="s">
        <v>1</v>
      </c>
      <c r="E28" s="1">
        <v>2019</v>
      </c>
      <c r="F28" s="1"/>
      <c r="G28" s="1"/>
      <c r="H28" s="1"/>
      <c r="I28" s="1"/>
      <c r="J28" s="10"/>
      <c r="K28" s="1"/>
      <c r="L28" s="1"/>
    </row>
    <row r="29" spans="1:12" ht="23.25">
      <c r="A29" s="1"/>
      <c r="B29" s="1"/>
      <c r="C29" s="1"/>
      <c r="D29" s="1" t="s">
        <v>15</v>
      </c>
      <c r="E29" s="1" t="s">
        <v>28</v>
      </c>
      <c r="F29" s="1"/>
      <c r="G29" s="1"/>
      <c r="H29" s="1"/>
      <c r="I29" s="1"/>
      <c r="J29" s="1"/>
      <c r="K29" s="1"/>
      <c r="L29" s="1"/>
    </row>
    <row r="30" spans="1:13" ht="23.25">
      <c r="A30" s="1"/>
      <c r="B30" s="1"/>
      <c r="C30" s="1"/>
      <c r="D30" s="1"/>
      <c r="E30" s="1"/>
      <c r="F30" s="1"/>
      <c r="G30" s="1"/>
      <c r="H30" s="1"/>
      <c r="I30" s="1"/>
      <c r="J30" s="2" t="s">
        <v>14</v>
      </c>
      <c r="K30" s="31" t="s">
        <v>105</v>
      </c>
      <c r="L30" s="2" t="s">
        <v>101</v>
      </c>
      <c r="M30" s="31" t="s">
        <v>106</v>
      </c>
    </row>
    <row r="31" spans="1:15" ht="31.5">
      <c r="A31" s="4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2" t="s">
        <v>8</v>
      </c>
      <c r="G31" s="2" t="s">
        <v>9</v>
      </c>
      <c r="H31" s="6" t="s">
        <v>10</v>
      </c>
      <c r="I31" s="6" t="s">
        <v>11</v>
      </c>
      <c r="J31" s="6" t="s">
        <v>12</v>
      </c>
      <c r="K31" s="7" t="s">
        <v>22</v>
      </c>
      <c r="L31" s="6" t="s">
        <v>12</v>
      </c>
      <c r="M31" s="7" t="s">
        <v>22</v>
      </c>
      <c r="N31" s="6" t="s">
        <v>13</v>
      </c>
      <c r="O31" s="35"/>
    </row>
    <row r="32" spans="1:14" ht="34.5" customHeight="1">
      <c r="A32" s="37">
        <v>1</v>
      </c>
      <c r="B32" s="26">
        <v>17</v>
      </c>
      <c r="C32" s="26" t="s">
        <v>74</v>
      </c>
      <c r="D32" s="26" t="s">
        <v>75</v>
      </c>
      <c r="E32" s="26" t="s">
        <v>76</v>
      </c>
      <c r="F32" s="26">
        <v>1976</v>
      </c>
      <c r="G32" s="24">
        <v>1.76</v>
      </c>
      <c r="H32" s="27">
        <f aca="true" t="shared" si="1" ref="H32:H53">I32*G32</f>
        <v>3.52</v>
      </c>
      <c r="I32" s="26">
        <f aca="true" t="shared" si="2" ref="I32:I53">K32+M32</f>
        <v>2</v>
      </c>
      <c r="J32" s="32">
        <v>0.009467592592592666</v>
      </c>
      <c r="K32" s="26">
        <v>0</v>
      </c>
      <c r="L32" s="47">
        <v>0.008449074074074026</v>
      </c>
      <c r="M32" s="11">
        <v>2</v>
      </c>
      <c r="N32" s="6"/>
    </row>
    <row r="33" spans="1:13" ht="34.5" customHeight="1">
      <c r="A33" s="37">
        <v>2</v>
      </c>
      <c r="B33" s="26">
        <v>14</v>
      </c>
      <c r="C33" s="26" t="s">
        <v>66</v>
      </c>
      <c r="D33" s="26" t="s">
        <v>98</v>
      </c>
      <c r="E33" s="26" t="s">
        <v>68</v>
      </c>
      <c r="F33" s="26">
        <v>1974</v>
      </c>
      <c r="G33" s="24">
        <v>1.74</v>
      </c>
      <c r="H33" s="27">
        <f t="shared" si="1"/>
        <v>13.92</v>
      </c>
      <c r="I33" s="26">
        <f t="shared" si="2"/>
        <v>8</v>
      </c>
      <c r="J33" s="32">
        <v>0.009537037037037122</v>
      </c>
      <c r="K33" s="26">
        <v>6</v>
      </c>
      <c r="L33" s="47">
        <v>0.008483796296296253</v>
      </c>
      <c r="M33" s="11">
        <v>2</v>
      </c>
    </row>
    <row r="34" spans="1:13" ht="34.5" customHeight="1">
      <c r="A34" s="37">
        <v>3</v>
      </c>
      <c r="B34" s="26">
        <v>2</v>
      </c>
      <c r="C34" s="26" t="s">
        <v>33</v>
      </c>
      <c r="D34" s="26" t="s">
        <v>34</v>
      </c>
      <c r="E34" s="26" t="s">
        <v>35</v>
      </c>
      <c r="F34" s="26">
        <v>1955</v>
      </c>
      <c r="G34" s="10">
        <v>1.55</v>
      </c>
      <c r="H34" s="27">
        <f t="shared" si="1"/>
        <v>18.6</v>
      </c>
      <c r="I34" s="26">
        <f t="shared" si="2"/>
        <v>12</v>
      </c>
      <c r="J34" s="32">
        <v>0.009583333333333388</v>
      </c>
      <c r="K34" s="26">
        <v>10</v>
      </c>
      <c r="L34" s="47">
        <v>0.008483796296296253</v>
      </c>
      <c r="M34" s="11">
        <v>2</v>
      </c>
    </row>
    <row r="35" spans="1:13" ht="34.5" customHeight="1">
      <c r="A35" s="37">
        <v>4</v>
      </c>
      <c r="B35" s="26">
        <f>B34+1</f>
        <v>3</v>
      </c>
      <c r="C35" s="26" t="s">
        <v>92</v>
      </c>
      <c r="D35" s="26" t="s">
        <v>93</v>
      </c>
      <c r="E35" s="26" t="s">
        <v>94</v>
      </c>
      <c r="F35" s="26">
        <v>2011</v>
      </c>
      <c r="G35" s="39">
        <v>2.11</v>
      </c>
      <c r="H35" s="27">
        <f t="shared" si="1"/>
        <v>21.099999999999998</v>
      </c>
      <c r="I35" s="26">
        <f t="shared" si="2"/>
        <v>10</v>
      </c>
      <c r="J35" s="45">
        <v>0.009490740740740744</v>
      </c>
      <c r="K35" s="50">
        <v>2</v>
      </c>
      <c r="L35" s="46">
        <v>0.008553240740740709</v>
      </c>
      <c r="M35" s="11">
        <v>8</v>
      </c>
    </row>
    <row r="36" spans="1:13" ht="34.5" customHeight="1">
      <c r="A36" s="37">
        <v>5</v>
      </c>
      <c r="B36" s="26">
        <f>B35+1</f>
        <v>4</v>
      </c>
      <c r="C36" s="26" t="s">
        <v>80</v>
      </c>
      <c r="D36" s="26" t="s">
        <v>81</v>
      </c>
      <c r="E36" s="26" t="s">
        <v>82</v>
      </c>
      <c r="F36" s="26">
        <v>1984</v>
      </c>
      <c r="G36" s="16">
        <v>1.84</v>
      </c>
      <c r="H36" s="27">
        <f t="shared" si="1"/>
        <v>34.96</v>
      </c>
      <c r="I36" s="26">
        <f t="shared" si="2"/>
        <v>19</v>
      </c>
      <c r="J36" s="32">
        <v>0.00952546296296286</v>
      </c>
      <c r="K36" s="26">
        <v>5</v>
      </c>
      <c r="L36" s="47">
        <v>0.008622685185185275</v>
      </c>
      <c r="M36" s="11">
        <v>14</v>
      </c>
    </row>
    <row r="37" spans="1:18" ht="34.5" customHeight="1">
      <c r="A37" s="37">
        <v>6</v>
      </c>
      <c r="B37" s="26">
        <v>4</v>
      </c>
      <c r="C37" s="26" t="s">
        <v>39</v>
      </c>
      <c r="D37" s="26" t="s">
        <v>40</v>
      </c>
      <c r="E37" s="26" t="s">
        <v>41</v>
      </c>
      <c r="F37" s="26">
        <v>1958</v>
      </c>
      <c r="G37" s="11">
        <v>1.58</v>
      </c>
      <c r="H37" s="27">
        <f t="shared" si="1"/>
        <v>41.08</v>
      </c>
      <c r="I37" s="26">
        <f t="shared" si="2"/>
        <v>26</v>
      </c>
      <c r="J37" s="32">
        <v>0.009606481481481466</v>
      </c>
      <c r="K37" s="26">
        <v>12</v>
      </c>
      <c r="L37" s="47">
        <v>0.008622685185185164</v>
      </c>
      <c r="M37" s="11">
        <v>14</v>
      </c>
      <c r="R37" s="16"/>
    </row>
    <row r="38" spans="1:13" ht="34.5" customHeight="1">
      <c r="A38" s="37">
        <v>7</v>
      </c>
      <c r="B38" s="26">
        <v>11</v>
      </c>
      <c r="C38" s="26" t="s">
        <v>60</v>
      </c>
      <c r="D38" s="26" t="s">
        <v>61</v>
      </c>
      <c r="E38" s="26" t="s">
        <v>62</v>
      </c>
      <c r="F38" s="26">
        <v>1973</v>
      </c>
      <c r="G38" s="11">
        <v>1.73</v>
      </c>
      <c r="H38" s="27">
        <f t="shared" si="1"/>
        <v>41.519999999999996</v>
      </c>
      <c r="I38" s="26">
        <f t="shared" si="2"/>
        <v>24</v>
      </c>
      <c r="J38" s="32">
        <v>0.0095601851851852</v>
      </c>
      <c r="K38" s="26">
        <v>8</v>
      </c>
      <c r="L38" s="47">
        <v>0.00836805555555542</v>
      </c>
      <c r="M38" s="11">
        <v>16</v>
      </c>
    </row>
    <row r="39" spans="1:13" ht="34.5" customHeight="1">
      <c r="A39" s="37">
        <v>8</v>
      </c>
      <c r="B39" s="26">
        <v>6</v>
      </c>
      <c r="C39" s="26" t="s">
        <v>45</v>
      </c>
      <c r="D39" s="26" t="s">
        <v>46</v>
      </c>
      <c r="E39" s="26" t="s">
        <v>47</v>
      </c>
      <c r="F39" s="26">
        <v>1965</v>
      </c>
      <c r="G39" s="11">
        <v>1.65</v>
      </c>
      <c r="H39" s="27">
        <f t="shared" si="1"/>
        <v>51.15</v>
      </c>
      <c r="I39" s="26">
        <f t="shared" si="2"/>
        <v>31</v>
      </c>
      <c r="J39" s="32">
        <v>0.009699074074073999</v>
      </c>
      <c r="K39" s="26">
        <v>20</v>
      </c>
      <c r="L39" s="47">
        <v>0.008587962962962936</v>
      </c>
      <c r="M39" s="11">
        <v>11</v>
      </c>
    </row>
    <row r="40" spans="1:13" ht="34.5" customHeight="1">
      <c r="A40" s="37">
        <v>9</v>
      </c>
      <c r="B40" s="26">
        <v>7</v>
      </c>
      <c r="C40" s="26" t="s">
        <v>48</v>
      </c>
      <c r="D40" s="26" t="s">
        <v>49</v>
      </c>
      <c r="E40" s="26" t="s">
        <v>50</v>
      </c>
      <c r="F40" s="26">
        <v>1966</v>
      </c>
      <c r="G40" s="11">
        <v>1.66</v>
      </c>
      <c r="H40" s="27">
        <f t="shared" si="1"/>
        <v>66.39999999999999</v>
      </c>
      <c r="I40" s="26">
        <f t="shared" si="2"/>
        <v>40</v>
      </c>
      <c r="J40" s="32">
        <v>0.009664351851851882</v>
      </c>
      <c r="K40" s="26">
        <v>17</v>
      </c>
      <c r="L40" s="47">
        <v>0.008726851851851847</v>
      </c>
      <c r="M40" s="11">
        <v>23</v>
      </c>
    </row>
    <row r="41" spans="1:13" ht="34.5" customHeight="1">
      <c r="A41" s="37">
        <v>10</v>
      </c>
      <c r="B41" s="26">
        <v>9</v>
      </c>
      <c r="C41" s="26" t="s">
        <v>54</v>
      </c>
      <c r="D41" s="26" t="s">
        <v>55</v>
      </c>
      <c r="E41" s="26" t="s">
        <v>56</v>
      </c>
      <c r="F41" s="26">
        <v>1969</v>
      </c>
      <c r="G41" s="11">
        <v>1.69</v>
      </c>
      <c r="H41" s="27">
        <f t="shared" si="1"/>
        <v>114.92</v>
      </c>
      <c r="I41" s="26">
        <f t="shared" si="2"/>
        <v>68</v>
      </c>
      <c r="J41" s="32">
        <v>0.00997685185185182</v>
      </c>
      <c r="K41" s="26">
        <v>44</v>
      </c>
      <c r="L41" s="47">
        <v>0.008738425925925886</v>
      </c>
      <c r="M41" s="11">
        <v>24</v>
      </c>
    </row>
    <row r="42" spans="1:13" ht="34.5" customHeight="1">
      <c r="A42" s="37">
        <v>11</v>
      </c>
      <c r="B42" s="26">
        <v>16</v>
      </c>
      <c r="C42" s="26" t="s">
        <v>97</v>
      </c>
      <c r="D42" s="26" t="s">
        <v>72</v>
      </c>
      <c r="E42" s="26" t="s">
        <v>73</v>
      </c>
      <c r="F42" s="26">
        <v>1976</v>
      </c>
      <c r="G42" s="24">
        <v>1.76</v>
      </c>
      <c r="H42" s="27">
        <f t="shared" si="1"/>
        <v>140.8</v>
      </c>
      <c r="I42" s="26">
        <f t="shared" si="2"/>
        <v>80</v>
      </c>
      <c r="J42" s="32">
        <v>0.009988425925925859</v>
      </c>
      <c r="K42" s="26">
        <v>45</v>
      </c>
      <c r="L42" s="47">
        <v>0.008865740740740868</v>
      </c>
      <c r="M42" s="11">
        <v>35</v>
      </c>
    </row>
    <row r="43" spans="1:13" ht="34.5" customHeight="1">
      <c r="A43" s="37">
        <v>12</v>
      </c>
      <c r="B43" s="26">
        <v>15</v>
      </c>
      <c r="C43" s="26" t="s">
        <v>69</v>
      </c>
      <c r="D43" s="26" t="s">
        <v>70</v>
      </c>
      <c r="E43" s="26" t="s">
        <v>91</v>
      </c>
      <c r="F43" s="26">
        <v>2007</v>
      </c>
      <c r="G43" s="24">
        <v>2.07</v>
      </c>
      <c r="H43" s="27">
        <f t="shared" si="1"/>
        <v>144.89999999999998</v>
      </c>
      <c r="I43" s="26">
        <f t="shared" si="2"/>
        <v>70</v>
      </c>
      <c r="J43" s="32">
        <v>0.00940972222222225</v>
      </c>
      <c r="K43" s="26">
        <v>10</v>
      </c>
      <c r="L43" s="47">
        <v>0.008113425925925899</v>
      </c>
      <c r="M43" s="11">
        <v>60</v>
      </c>
    </row>
    <row r="44" spans="1:13" ht="34.5" customHeight="1">
      <c r="A44" s="37">
        <v>13</v>
      </c>
      <c r="B44" s="26">
        <f>B43+1</f>
        <v>16</v>
      </c>
      <c r="C44" s="26" t="s">
        <v>86</v>
      </c>
      <c r="D44" s="26" t="s">
        <v>87</v>
      </c>
      <c r="E44" s="26" t="s">
        <v>88</v>
      </c>
      <c r="F44" s="26">
        <v>1991</v>
      </c>
      <c r="G44" s="24">
        <v>1.91</v>
      </c>
      <c r="H44" s="27">
        <f t="shared" si="1"/>
        <v>148.98</v>
      </c>
      <c r="I44" s="26">
        <f t="shared" si="2"/>
        <v>78</v>
      </c>
      <c r="J44" s="47">
        <v>0.009930555555555554</v>
      </c>
      <c r="K44" s="26">
        <v>40</v>
      </c>
      <c r="L44" s="47">
        <v>0.008900462962962874</v>
      </c>
      <c r="M44" s="11">
        <v>38</v>
      </c>
    </row>
    <row r="45" spans="1:13" ht="34.5" customHeight="1">
      <c r="A45" s="37">
        <v>14</v>
      </c>
      <c r="B45" s="26">
        <v>10</v>
      </c>
      <c r="C45" s="26" t="s">
        <v>57</v>
      </c>
      <c r="D45" s="26" t="s">
        <v>58</v>
      </c>
      <c r="E45" s="26" t="s">
        <v>59</v>
      </c>
      <c r="F45" s="26">
        <v>1972</v>
      </c>
      <c r="G45" s="11">
        <v>1.72</v>
      </c>
      <c r="H45" s="27">
        <f t="shared" si="1"/>
        <v>187.48</v>
      </c>
      <c r="I45" s="26">
        <f t="shared" si="2"/>
        <v>109</v>
      </c>
      <c r="J45" s="32">
        <v>0.009293981481481417</v>
      </c>
      <c r="K45" s="26">
        <v>30</v>
      </c>
      <c r="L45" s="47">
        <v>0.009375000000000022</v>
      </c>
      <c r="M45" s="11">
        <v>79</v>
      </c>
    </row>
    <row r="46" spans="1:13" ht="34.5" customHeight="1">
      <c r="A46" s="37">
        <v>15</v>
      </c>
      <c r="B46" s="26">
        <f>B45+1</f>
        <v>11</v>
      </c>
      <c r="C46" s="26" t="s">
        <v>89</v>
      </c>
      <c r="D46" s="26" t="s">
        <v>90</v>
      </c>
      <c r="E46" s="26" t="s">
        <v>103</v>
      </c>
      <c r="F46" s="26">
        <v>2011</v>
      </c>
      <c r="G46" s="39">
        <v>2.11</v>
      </c>
      <c r="H46" s="27">
        <f t="shared" si="1"/>
        <v>208.89</v>
      </c>
      <c r="I46" s="26">
        <f t="shared" si="2"/>
        <v>99</v>
      </c>
      <c r="J46" s="45">
        <v>0.010081018518518503</v>
      </c>
      <c r="K46" s="50">
        <v>53</v>
      </c>
      <c r="L46" s="46">
        <v>0.008993055555555518</v>
      </c>
      <c r="M46" s="11">
        <v>46</v>
      </c>
    </row>
    <row r="47" spans="1:13" ht="34.5" customHeight="1">
      <c r="A47" s="37">
        <v>16</v>
      </c>
      <c r="B47" s="26">
        <f>B46+1</f>
        <v>12</v>
      </c>
      <c r="C47" s="26" t="s">
        <v>77</v>
      </c>
      <c r="D47" s="26" t="s">
        <v>78</v>
      </c>
      <c r="E47" s="26" t="s">
        <v>79</v>
      </c>
      <c r="F47" s="26">
        <v>1982</v>
      </c>
      <c r="G47" s="24">
        <v>1.82</v>
      </c>
      <c r="H47" s="27">
        <f t="shared" si="1"/>
        <v>225.68</v>
      </c>
      <c r="I47" s="26">
        <f t="shared" si="2"/>
        <v>124</v>
      </c>
      <c r="J47" s="32">
        <v>0.009386574074074061</v>
      </c>
      <c r="K47" s="26">
        <v>14</v>
      </c>
      <c r="L47" s="47">
        <v>0.007824074074074039</v>
      </c>
      <c r="M47" s="11">
        <v>110</v>
      </c>
    </row>
    <row r="48" spans="1:13" ht="34.5" customHeight="1">
      <c r="A48" s="37">
        <v>17</v>
      </c>
      <c r="B48" s="26">
        <v>1</v>
      </c>
      <c r="C48" s="26" t="s">
        <v>30</v>
      </c>
      <c r="D48" s="26" t="s">
        <v>31</v>
      </c>
      <c r="E48" s="26" t="s">
        <v>32</v>
      </c>
      <c r="F48" s="26">
        <v>1955</v>
      </c>
      <c r="G48" s="10">
        <v>1.55</v>
      </c>
      <c r="H48" s="27">
        <f t="shared" si="1"/>
        <v>320.85</v>
      </c>
      <c r="I48" s="26">
        <f t="shared" si="2"/>
        <v>207</v>
      </c>
      <c r="J48" s="32">
        <v>0.008935185185185102</v>
      </c>
      <c r="K48" s="26">
        <v>92</v>
      </c>
      <c r="L48" s="48">
        <v>0.009791666666666643</v>
      </c>
      <c r="M48" s="51">
        <v>115</v>
      </c>
    </row>
    <row r="49" spans="1:13" ht="34.5" customHeight="1">
      <c r="A49" s="37">
        <v>18</v>
      </c>
      <c r="B49" s="26">
        <v>3</v>
      </c>
      <c r="C49" s="26" t="s">
        <v>36</v>
      </c>
      <c r="D49" s="26" t="s">
        <v>37</v>
      </c>
      <c r="E49" s="26" t="s">
        <v>38</v>
      </c>
      <c r="F49" s="26">
        <v>1957</v>
      </c>
      <c r="G49" s="11">
        <v>1.57</v>
      </c>
      <c r="H49" s="27">
        <f t="shared" si="1"/>
        <v>324.99</v>
      </c>
      <c r="I49" s="26">
        <f t="shared" si="2"/>
        <v>207</v>
      </c>
      <c r="J49" s="32">
        <v>0.010300925925926019</v>
      </c>
      <c r="K49" s="26">
        <v>72</v>
      </c>
      <c r="L49" s="47">
        <v>0.010023148148148087</v>
      </c>
      <c r="M49" s="11">
        <v>135</v>
      </c>
    </row>
    <row r="50" spans="1:13" ht="34.5" customHeight="1">
      <c r="A50" s="37">
        <v>19</v>
      </c>
      <c r="B50" s="26">
        <v>12</v>
      </c>
      <c r="C50" s="26" t="s">
        <v>63</v>
      </c>
      <c r="D50" s="26" t="s">
        <v>64</v>
      </c>
      <c r="E50" s="26" t="s">
        <v>65</v>
      </c>
      <c r="F50" s="26">
        <v>1973</v>
      </c>
      <c r="G50" s="11">
        <v>1.73</v>
      </c>
      <c r="H50" s="27">
        <f t="shared" si="1"/>
        <v>325.24</v>
      </c>
      <c r="I50" s="26">
        <f t="shared" si="2"/>
        <v>188</v>
      </c>
      <c r="J50" s="32">
        <v>0.009282407407407378</v>
      </c>
      <c r="K50" s="26">
        <v>44</v>
      </c>
      <c r="L50" s="47">
        <v>0.01012731481481488</v>
      </c>
      <c r="M50" s="11">
        <v>144</v>
      </c>
    </row>
    <row r="51" spans="1:13" ht="34.5" customHeight="1">
      <c r="A51" s="37">
        <v>20</v>
      </c>
      <c r="B51" s="26">
        <v>5</v>
      </c>
      <c r="C51" s="26" t="s">
        <v>42</v>
      </c>
      <c r="D51" s="26" t="s">
        <v>43</v>
      </c>
      <c r="E51" s="26" t="s">
        <v>44</v>
      </c>
      <c r="F51" s="26">
        <v>1964</v>
      </c>
      <c r="G51" s="11">
        <v>1.64</v>
      </c>
      <c r="H51" s="27">
        <f t="shared" si="1"/>
        <v>329.64</v>
      </c>
      <c r="I51" s="26">
        <f t="shared" si="2"/>
        <v>201</v>
      </c>
      <c r="J51" s="32">
        <v>0.009479166666666594</v>
      </c>
      <c r="K51" s="26">
        <v>1</v>
      </c>
      <c r="L51" s="47"/>
      <c r="M51" s="11">
        <v>200</v>
      </c>
    </row>
    <row r="52" spans="1:13" ht="40.5" customHeight="1">
      <c r="A52" s="1">
        <v>21</v>
      </c>
      <c r="B52" s="26">
        <v>8</v>
      </c>
      <c r="C52" s="26" t="s">
        <v>51</v>
      </c>
      <c r="D52" s="26" t="s">
        <v>52</v>
      </c>
      <c r="E52" s="26" t="s">
        <v>53</v>
      </c>
      <c r="F52" s="26">
        <v>1967</v>
      </c>
      <c r="G52" s="11">
        <v>1.67</v>
      </c>
      <c r="H52" s="27">
        <f t="shared" si="1"/>
        <v>384.09999999999997</v>
      </c>
      <c r="I52" s="26">
        <f t="shared" si="2"/>
        <v>230</v>
      </c>
      <c r="J52" s="32">
        <v>0.008483796296296253</v>
      </c>
      <c r="K52" s="26">
        <v>162</v>
      </c>
      <c r="L52" s="47">
        <v>0.008067129629629632</v>
      </c>
      <c r="M52" s="11">
        <v>68</v>
      </c>
    </row>
    <row r="53" spans="1:13" ht="40.5" customHeight="1">
      <c r="A53" s="1">
        <v>22</v>
      </c>
      <c r="B53" s="26">
        <f>B52+1</f>
        <v>9</v>
      </c>
      <c r="C53" s="26" t="s">
        <v>83</v>
      </c>
      <c r="D53" s="26" t="s">
        <v>84</v>
      </c>
      <c r="E53" s="26" t="s">
        <v>85</v>
      </c>
      <c r="F53" s="26">
        <v>1985</v>
      </c>
      <c r="G53" s="16">
        <v>1.85</v>
      </c>
      <c r="H53" s="27">
        <f t="shared" si="1"/>
        <v>403.3</v>
      </c>
      <c r="I53" s="26">
        <f t="shared" si="2"/>
        <v>218</v>
      </c>
      <c r="J53" s="9"/>
      <c r="K53" s="26">
        <v>200</v>
      </c>
      <c r="L53" s="47">
        <v>0.008356481481481493</v>
      </c>
      <c r="M53" s="11">
        <v>18</v>
      </c>
    </row>
    <row r="54" spans="1:13" s="10" customFormat="1" ht="23.25">
      <c r="A54" s="1"/>
      <c r="B54" s="26"/>
      <c r="C54" s="26"/>
      <c r="D54" s="26"/>
      <c r="E54" s="26"/>
      <c r="F54" s="26"/>
      <c r="G54" s="1"/>
      <c r="H54" s="1"/>
      <c r="I54" s="1"/>
      <c r="J54" s="44"/>
      <c r="K54" s="1"/>
      <c r="L54" s="43"/>
      <c r="M54" s="11"/>
    </row>
    <row r="55" spans="1:12" s="10" customFormat="1" ht="23.25">
      <c r="A55" s="1"/>
      <c r="B55" s="26"/>
      <c r="C55" s="26"/>
      <c r="D55" s="26"/>
      <c r="E55" s="26"/>
      <c r="F55" s="26"/>
      <c r="G55" s="1"/>
      <c r="H55" s="1"/>
      <c r="I55" s="1"/>
      <c r="J55" s="1"/>
      <c r="K55" s="1"/>
      <c r="L55" s="1"/>
    </row>
    <row r="56" spans="1:12" s="10" customFormat="1" ht="23.25">
      <c r="A56" s="1"/>
      <c r="B56" s="1"/>
      <c r="C56" s="1" t="s">
        <v>0</v>
      </c>
      <c r="D56" s="1" t="s">
        <v>1</v>
      </c>
      <c r="E56" s="1">
        <v>2019</v>
      </c>
      <c r="F56" s="1"/>
      <c r="G56" s="1"/>
      <c r="H56" s="1"/>
      <c r="I56" s="1"/>
      <c r="J56" s="1"/>
      <c r="K56" s="1"/>
      <c r="L56" s="1"/>
    </row>
    <row r="57" spans="1:12" s="10" customFormat="1" ht="23.25">
      <c r="A57" s="1"/>
      <c r="B57" s="1"/>
      <c r="C57" s="1"/>
      <c r="D57" s="1" t="s">
        <v>96</v>
      </c>
      <c r="E57" s="1" t="s">
        <v>95</v>
      </c>
      <c r="F57" s="1"/>
      <c r="G57" s="1"/>
      <c r="H57" s="1"/>
      <c r="I57" s="1"/>
      <c r="J57" s="1"/>
      <c r="K57" s="1"/>
      <c r="L57" s="1"/>
    </row>
    <row r="58" spans="1:12" ht="23.25">
      <c r="A58" s="1"/>
      <c r="B58" s="1"/>
      <c r="C58" s="1"/>
      <c r="D58" s="1"/>
      <c r="E58" s="1"/>
      <c r="F58" s="1"/>
      <c r="G58" s="1"/>
      <c r="H58" s="1"/>
      <c r="I58" s="1"/>
      <c r="J58" s="2" t="s">
        <v>21</v>
      </c>
      <c r="K58" s="3"/>
      <c r="L58" s="1"/>
    </row>
    <row r="59" spans="1:12" s="10" customFormat="1" ht="15" customHeight="1" hidden="1">
      <c r="A59" s="1"/>
      <c r="B59" s="1"/>
      <c r="C59" s="1"/>
      <c r="D59" s="1"/>
      <c r="E59" s="1"/>
      <c r="F59" s="1"/>
      <c r="G59" s="1"/>
      <c r="H59" s="1"/>
      <c r="I59" s="1"/>
      <c r="J59" s="12"/>
      <c r="K59" s="12"/>
      <c r="L59" s="12"/>
    </row>
    <row r="60" spans="1:15" ht="31.5">
      <c r="A60" s="4" t="s">
        <v>3</v>
      </c>
      <c r="B60" s="5" t="s">
        <v>4</v>
      </c>
      <c r="C60" s="5" t="s">
        <v>5</v>
      </c>
      <c r="D60" s="5" t="s">
        <v>6</v>
      </c>
      <c r="E60" s="5" t="s">
        <v>7</v>
      </c>
      <c r="F60" s="2" t="s">
        <v>8</v>
      </c>
      <c r="G60" s="2" t="s">
        <v>9</v>
      </c>
      <c r="H60" s="6" t="s">
        <v>10</v>
      </c>
      <c r="I60" s="6" t="s">
        <v>11</v>
      </c>
      <c r="J60" s="6" t="s">
        <v>26</v>
      </c>
      <c r="K60" s="7" t="s">
        <v>24</v>
      </c>
      <c r="L60" s="7" t="s">
        <v>13</v>
      </c>
      <c r="M60" s="6"/>
      <c r="N60" s="6"/>
      <c r="O60" s="6"/>
    </row>
    <row r="61" spans="1:12" ht="34.5" customHeight="1">
      <c r="A61" s="15">
        <v>1</v>
      </c>
      <c r="B61" s="26">
        <v>4</v>
      </c>
      <c r="C61" s="26" t="s">
        <v>39</v>
      </c>
      <c r="D61" s="26" t="s">
        <v>40</v>
      </c>
      <c r="E61" s="26" t="s">
        <v>41</v>
      </c>
      <c r="F61" s="26">
        <v>1958</v>
      </c>
      <c r="G61" s="11">
        <v>1.58</v>
      </c>
      <c r="H61" s="27">
        <f>L61*G61</f>
        <v>0</v>
      </c>
      <c r="I61" s="23"/>
      <c r="J61" s="22"/>
      <c r="K61" s="23"/>
      <c r="L61" s="33">
        <v>0</v>
      </c>
    </row>
    <row r="62" spans="1:12" ht="34.5" customHeight="1">
      <c r="A62" s="15">
        <v>2</v>
      </c>
      <c r="B62" s="26">
        <v>9</v>
      </c>
      <c r="C62" s="26" t="s">
        <v>54</v>
      </c>
      <c r="D62" s="26" t="s">
        <v>55</v>
      </c>
      <c r="E62" s="26" t="s">
        <v>56</v>
      </c>
      <c r="F62" s="26">
        <v>1969</v>
      </c>
      <c r="G62" s="11">
        <v>1.69</v>
      </c>
      <c r="H62" s="27">
        <f>L62*G62</f>
        <v>0</v>
      </c>
      <c r="I62" s="23"/>
      <c r="J62" s="22"/>
      <c r="K62" s="23"/>
      <c r="L62" s="33">
        <v>0</v>
      </c>
    </row>
    <row r="63" spans="1:12" ht="34.5" customHeight="1">
      <c r="A63" s="15">
        <v>3</v>
      </c>
      <c r="B63" s="26">
        <v>8</v>
      </c>
      <c r="C63" s="26" t="s">
        <v>51</v>
      </c>
      <c r="D63" s="26" t="s">
        <v>52</v>
      </c>
      <c r="E63" s="26" t="s">
        <v>53</v>
      </c>
      <c r="F63" s="26">
        <v>1967</v>
      </c>
      <c r="G63" s="11">
        <v>1.67</v>
      </c>
      <c r="H63" s="27">
        <f>L63*G63</f>
        <v>1.67</v>
      </c>
      <c r="I63" s="23"/>
      <c r="J63" s="22"/>
      <c r="K63" s="23"/>
      <c r="L63" s="33">
        <v>1</v>
      </c>
    </row>
    <row r="64" spans="1:12" ht="34.5" customHeight="1">
      <c r="A64" s="15">
        <v>4</v>
      </c>
      <c r="B64" s="26">
        <v>7</v>
      </c>
      <c r="C64" s="26" t="s">
        <v>48</v>
      </c>
      <c r="D64" s="26" t="s">
        <v>49</v>
      </c>
      <c r="E64" s="26" t="s">
        <v>50</v>
      </c>
      <c r="F64" s="26">
        <v>1966</v>
      </c>
      <c r="G64" s="11">
        <v>1.66</v>
      </c>
      <c r="H64" s="27">
        <f>L64*G64</f>
        <v>6.64</v>
      </c>
      <c r="I64" s="23"/>
      <c r="J64" s="22"/>
      <c r="K64" s="23"/>
      <c r="L64" s="33">
        <v>4</v>
      </c>
    </row>
    <row r="65" spans="1:12" ht="34.5" customHeight="1">
      <c r="A65" s="15">
        <v>5</v>
      </c>
      <c r="B65" s="26">
        <f>B64+1</f>
        <v>8</v>
      </c>
      <c r="C65" s="26" t="s">
        <v>80</v>
      </c>
      <c r="D65" s="26" t="s">
        <v>81</v>
      </c>
      <c r="E65" s="26" t="s">
        <v>82</v>
      </c>
      <c r="F65" s="26">
        <v>1984</v>
      </c>
      <c r="G65" s="16">
        <v>1.84</v>
      </c>
      <c r="H65" s="27">
        <f>L65*G65</f>
        <v>7.36</v>
      </c>
      <c r="I65" s="11"/>
      <c r="J65" s="10"/>
      <c r="K65" s="10"/>
      <c r="L65" s="33">
        <v>4</v>
      </c>
    </row>
    <row r="66" spans="1:12" ht="34.5" customHeight="1">
      <c r="A66" s="15">
        <v>6</v>
      </c>
      <c r="B66" s="26">
        <f>B65+1</f>
        <v>9</v>
      </c>
      <c r="C66" s="26" t="s">
        <v>86</v>
      </c>
      <c r="D66" s="26" t="s">
        <v>87</v>
      </c>
      <c r="E66" s="26" t="s">
        <v>88</v>
      </c>
      <c r="F66" s="26">
        <v>1991</v>
      </c>
      <c r="G66" s="24">
        <v>1.91</v>
      </c>
      <c r="H66" s="27">
        <f>L66*G66</f>
        <v>7.64</v>
      </c>
      <c r="I66" s="10"/>
      <c r="J66" s="10"/>
      <c r="K66" s="10"/>
      <c r="L66" s="33">
        <v>4</v>
      </c>
    </row>
    <row r="67" spans="1:12" ht="34.5" customHeight="1">
      <c r="A67" s="15">
        <v>7</v>
      </c>
      <c r="B67" s="26">
        <f>B66+1</f>
        <v>10</v>
      </c>
      <c r="C67" s="26" t="s">
        <v>89</v>
      </c>
      <c r="D67" s="26" t="s">
        <v>90</v>
      </c>
      <c r="E67" s="26" t="s">
        <v>103</v>
      </c>
      <c r="F67" s="26">
        <v>2011</v>
      </c>
      <c r="G67" s="39">
        <v>2.11</v>
      </c>
      <c r="H67" s="27">
        <f>L67*G67</f>
        <v>10.549999999999999</v>
      </c>
      <c r="I67" s="10"/>
      <c r="J67" s="10"/>
      <c r="K67" s="10"/>
      <c r="L67" s="33">
        <v>5</v>
      </c>
    </row>
    <row r="68" spans="1:12" ht="34.5" customHeight="1">
      <c r="A68" s="15">
        <v>8</v>
      </c>
      <c r="B68" s="26">
        <f>B67+1</f>
        <v>11</v>
      </c>
      <c r="C68" s="26" t="s">
        <v>83</v>
      </c>
      <c r="D68" s="26" t="s">
        <v>84</v>
      </c>
      <c r="E68" s="26" t="s">
        <v>85</v>
      </c>
      <c r="F68" s="26">
        <v>1985</v>
      </c>
      <c r="G68" s="16">
        <v>1.85</v>
      </c>
      <c r="H68" s="27">
        <f>L68*G68</f>
        <v>11.100000000000001</v>
      </c>
      <c r="I68" s="10"/>
      <c r="J68" s="10"/>
      <c r="K68" s="10"/>
      <c r="L68" s="33">
        <v>6</v>
      </c>
    </row>
    <row r="69" spans="1:12" ht="34.5" customHeight="1">
      <c r="A69" s="15">
        <v>9</v>
      </c>
      <c r="B69" s="26">
        <v>11</v>
      </c>
      <c r="C69" s="26" t="s">
        <v>60</v>
      </c>
      <c r="D69" s="26" t="s">
        <v>61</v>
      </c>
      <c r="E69" s="26" t="s">
        <v>62</v>
      </c>
      <c r="F69" s="26">
        <v>1973</v>
      </c>
      <c r="G69" s="11">
        <v>1.73</v>
      </c>
      <c r="H69" s="27">
        <f>L69*G69</f>
        <v>12.11</v>
      </c>
      <c r="I69" s="23"/>
      <c r="J69" s="22"/>
      <c r="K69" s="23"/>
      <c r="L69" s="33">
        <v>7</v>
      </c>
    </row>
    <row r="70" spans="1:12" ht="34.5" customHeight="1">
      <c r="A70" s="15">
        <v>10</v>
      </c>
      <c r="B70" s="26">
        <v>2</v>
      </c>
      <c r="C70" s="26" t="s">
        <v>33</v>
      </c>
      <c r="D70" s="26" t="s">
        <v>34</v>
      </c>
      <c r="E70" s="26" t="s">
        <v>35</v>
      </c>
      <c r="F70" s="26">
        <v>1955</v>
      </c>
      <c r="G70" s="10">
        <v>1.55</v>
      </c>
      <c r="H70" s="27">
        <f>L70*G70</f>
        <v>15.5</v>
      </c>
      <c r="I70" s="23"/>
      <c r="J70" s="22"/>
      <c r="K70" s="23"/>
      <c r="L70" s="33">
        <v>10</v>
      </c>
    </row>
    <row r="71" spans="1:12" ht="34.5" customHeight="1">
      <c r="A71" s="15">
        <v>11</v>
      </c>
      <c r="B71" s="26">
        <f>B70+1</f>
        <v>3</v>
      </c>
      <c r="C71" s="26" t="s">
        <v>77</v>
      </c>
      <c r="D71" s="26" t="s">
        <v>78</v>
      </c>
      <c r="E71" s="26" t="s">
        <v>79</v>
      </c>
      <c r="F71" s="26">
        <v>1982</v>
      </c>
      <c r="G71" s="24">
        <v>1.82</v>
      </c>
      <c r="H71" s="27">
        <f>L71*G71</f>
        <v>18.2</v>
      </c>
      <c r="I71" s="11"/>
      <c r="J71" s="22"/>
      <c r="K71" s="23"/>
      <c r="L71" s="33">
        <v>10</v>
      </c>
    </row>
    <row r="72" spans="1:12" ht="34.5" customHeight="1">
      <c r="A72" s="15">
        <v>12</v>
      </c>
      <c r="B72" s="26">
        <v>15</v>
      </c>
      <c r="C72" s="26" t="s">
        <v>69</v>
      </c>
      <c r="D72" s="26" t="s">
        <v>70</v>
      </c>
      <c r="E72" s="26" t="s">
        <v>91</v>
      </c>
      <c r="F72" s="26">
        <v>2007</v>
      </c>
      <c r="G72" s="24">
        <v>2.07</v>
      </c>
      <c r="H72" s="27">
        <f>L72*G72</f>
        <v>18.63</v>
      </c>
      <c r="I72" s="23"/>
      <c r="J72" s="22"/>
      <c r="K72" s="23"/>
      <c r="L72" s="33">
        <v>9</v>
      </c>
    </row>
    <row r="73" spans="1:12" ht="34.5" customHeight="1">
      <c r="A73" s="15">
        <v>13</v>
      </c>
      <c r="B73" s="26">
        <v>16</v>
      </c>
      <c r="C73" s="26" t="s">
        <v>97</v>
      </c>
      <c r="D73" s="26" t="s">
        <v>72</v>
      </c>
      <c r="E73" s="26" t="s">
        <v>73</v>
      </c>
      <c r="F73" s="26">
        <v>1976</v>
      </c>
      <c r="G73" s="24">
        <v>1.76</v>
      </c>
      <c r="H73" s="27">
        <f>L73*G73</f>
        <v>19.36</v>
      </c>
      <c r="I73" s="23"/>
      <c r="J73" s="22"/>
      <c r="K73" s="23"/>
      <c r="L73" s="33">
        <v>11</v>
      </c>
    </row>
    <row r="74" spans="1:12" ht="34.5" customHeight="1">
      <c r="A74" s="15">
        <v>14</v>
      </c>
      <c r="B74" s="26">
        <v>6</v>
      </c>
      <c r="C74" s="26" t="s">
        <v>45</v>
      </c>
      <c r="D74" s="26" t="s">
        <v>46</v>
      </c>
      <c r="E74" s="26" t="s">
        <v>47</v>
      </c>
      <c r="F74" s="26">
        <v>1965</v>
      </c>
      <c r="G74" s="11">
        <v>1.65</v>
      </c>
      <c r="H74" s="27">
        <f>L74*G74</f>
        <v>19.799999999999997</v>
      </c>
      <c r="I74" s="23"/>
      <c r="J74" s="22"/>
      <c r="K74" s="23"/>
      <c r="L74" s="33">
        <v>12</v>
      </c>
    </row>
    <row r="75" spans="1:12" ht="34.5" customHeight="1">
      <c r="A75" s="15">
        <v>15</v>
      </c>
      <c r="B75" s="26">
        <v>3</v>
      </c>
      <c r="C75" s="26" t="s">
        <v>36</v>
      </c>
      <c r="D75" s="26" t="s">
        <v>37</v>
      </c>
      <c r="E75" s="26" t="s">
        <v>38</v>
      </c>
      <c r="F75" s="26">
        <v>1957</v>
      </c>
      <c r="G75" s="11">
        <v>1.57</v>
      </c>
      <c r="H75" s="27">
        <f>L75*G75</f>
        <v>23.55</v>
      </c>
      <c r="I75" s="23"/>
      <c r="J75" s="22"/>
      <c r="K75" s="23"/>
      <c r="L75" s="33">
        <v>15</v>
      </c>
    </row>
    <row r="76" spans="1:12" ht="34.5" customHeight="1">
      <c r="A76" s="15">
        <v>16</v>
      </c>
      <c r="B76" s="26">
        <v>14</v>
      </c>
      <c r="C76" s="26" t="s">
        <v>66</v>
      </c>
      <c r="D76" s="26" t="s">
        <v>98</v>
      </c>
      <c r="E76" s="26" t="s">
        <v>68</v>
      </c>
      <c r="F76" s="26">
        <v>1974</v>
      </c>
      <c r="G76" s="24">
        <v>1.74</v>
      </c>
      <c r="H76" s="27">
        <f>L76*G76</f>
        <v>24.36</v>
      </c>
      <c r="I76" s="23"/>
      <c r="J76" s="22"/>
      <c r="K76" s="23"/>
      <c r="L76" s="33">
        <v>14</v>
      </c>
    </row>
    <row r="77" spans="1:12" ht="34.5" customHeight="1">
      <c r="A77" s="15">
        <v>17</v>
      </c>
      <c r="B77" s="26">
        <v>5</v>
      </c>
      <c r="C77" s="26" t="s">
        <v>42</v>
      </c>
      <c r="D77" s="26" t="s">
        <v>43</v>
      </c>
      <c r="E77" s="26" t="s">
        <v>44</v>
      </c>
      <c r="F77" s="26">
        <v>1964</v>
      </c>
      <c r="G77" s="11">
        <v>1.64</v>
      </c>
      <c r="H77" s="27">
        <f>L77*G77</f>
        <v>24.599999999999998</v>
      </c>
      <c r="I77" s="23"/>
      <c r="J77" s="22"/>
      <c r="K77" s="23"/>
      <c r="L77" s="33">
        <v>15</v>
      </c>
    </row>
    <row r="78" spans="1:12" ht="34.5" customHeight="1">
      <c r="A78" s="15">
        <v>18</v>
      </c>
      <c r="B78" s="26">
        <v>12</v>
      </c>
      <c r="C78" s="26" t="s">
        <v>63</v>
      </c>
      <c r="D78" s="26" t="s">
        <v>64</v>
      </c>
      <c r="E78" s="26" t="s">
        <v>65</v>
      </c>
      <c r="F78" s="26">
        <v>1973</v>
      </c>
      <c r="G78" s="11">
        <v>1.73</v>
      </c>
      <c r="H78" s="27">
        <f>L78*G78</f>
        <v>25.95</v>
      </c>
      <c r="I78" s="23"/>
      <c r="J78" s="22"/>
      <c r="K78" s="23"/>
      <c r="L78" s="33">
        <v>15</v>
      </c>
    </row>
    <row r="79" spans="1:12" ht="40.5" customHeight="1">
      <c r="A79" s="15">
        <v>19</v>
      </c>
      <c r="B79" s="26">
        <v>10</v>
      </c>
      <c r="C79" s="26" t="s">
        <v>57</v>
      </c>
      <c r="D79" s="26" t="s">
        <v>58</v>
      </c>
      <c r="E79" s="26" t="s">
        <v>59</v>
      </c>
      <c r="F79" s="26">
        <v>1972</v>
      </c>
      <c r="G79" s="11">
        <v>1.72</v>
      </c>
      <c r="H79" s="27">
        <f>L79*G79</f>
        <v>29.24</v>
      </c>
      <c r="I79" s="23"/>
      <c r="J79" s="22"/>
      <c r="K79" s="23"/>
      <c r="L79" s="33">
        <v>17</v>
      </c>
    </row>
    <row r="80" spans="1:12" ht="40.5" customHeight="1">
      <c r="A80" s="15">
        <v>20</v>
      </c>
      <c r="B80" s="26">
        <v>1</v>
      </c>
      <c r="C80" s="26" t="s">
        <v>30</v>
      </c>
      <c r="D80" s="26" t="s">
        <v>31</v>
      </c>
      <c r="E80" s="26" t="s">
        <v>32</v>
      </c>
      <c r="F80" s="26">
        <v>1955</v>
      </c>
      <c r="G80" s="10">
        <v>1.55</v>
      </c>
      <c r="H80" s="27">
        <f>L80*G80</f>
        <v>31</v>
      </c>
      <c r="I80" s="23"/>
      <c r="J80" s="22"/>
      <c r="K80" s="23"/>
      <c r="L80" s="33">
        <v>20</v>
      </c>
    </row>
    <row r="81" spans="1:12" ht="40.5" customHeight="1">
      <c r="A81" s="15">
        <v>21</v>
      </c>
      <c r="B81" s="26">
        <f>B80+1</f>
        <v>2</v>
      </c>
      <c r="C81" s="26" t="s">
        <v>74</v>
      </c>
      <c r="D81" s="26" t="s">
        <v>75</v>
      </c>
      <c r="E81" s="26" t="s">
        <v>76</v>
      </c>
      <c r="F81" s="26">
        <v>1976</v>
      </c>
      <c r="G81" s="24">
        <v>1.76</v>
      </c>
      <c r="H81" s="27">
        <f>L81*G81</f>
        <v>33.44</v>
      </c>
      <c r="I81" s="11"/>
      <c r="J81" s="22"/>
      <c r="K81" s="23"/>
      <c r="L81" s="33">
        <v>19</v>
      </c>
    </row>
    <row r="82" spans="1:12" ht="40.5" customHeight="1">
      <c r="A82" s="15">
        <v>22</v>
      </c>
      <c r="B82" s="26">
        <f>B81+1</f>
        <v>3</v>
      </c>
      <c r="C82" s="26" t="s">
        <v>92</v>
      </c>
      <c r="D82" s="26" t="s">
        <v>93</v>
      </c>
      <c r="E82" s="26" t="s">
        <v>94</v>
      </c>
      <c r="F82" s="26">
        <v>2011</v>
      </c>
      <c r="G82" s="39">
        <v>2.11</v>
      </c>
      <c r="L82" s="33">
        <v>19</v>
      </c>
    </row>
    <row r="83" spans="2:7" ht="23.25">
      <c r="B83" s="26"/>
      <c r="C83" s="26"/>
      <c r="D83" s="26"/>
      <c r="E83" s="26"/>
      <c r="F83" s="26"/>
      <c r="G83" s="1"/>
    </row>
    <row r="84" spans="2:6" ht="21">
      <c r="B84" s="26"/>
      <c r="C84" s="26"/>
      <c r="D84" s="26"/>
      <c r="E84" s="26"/>
      <c r="F84" s="26"/>
    </row>
    <row r="85" spans="2:6" ht="21">
      <c r="B85" s="26"/>
      <c r="C85" s="26"/>
      <c r="D85" s="26"/>
      <c r="E85" s="26"/>
      <c r="F85" s="26"/>
    </row>
    <row r="86" spans="2:6" ht="21">
      <c r="B86" s="26"/>
      <c r="C86" s="26"/>
      <c r="D86" s="26"/>
      <c r="E86" s="26"/>
      <c r="F86" s="26"/>
    </row>
    <row r="87" spans="2:6" ht="21">
      <c r="B87" s="26"/>
      <c r="C87" s="26"/>
      <c r="D87" s="26"/>
      <c r="E87" s="26"/>
      <c r="F87" s="26"/>
    </row>
    <row r="88" spans="2:6" ht="21">
      <c r="B88" s="26"/>
      <c r="C88" s="26"/>
      <c r="D88" s="26"/>
      <c r="E88" s="26"/>
      <c r="F88" s="26"/>
    </row>
    <row r="89" spans="2:6" ht="21">
      <c r="B89" s="26"/>
      <c r="C89" s="26"/>
      <c r="D89" s="26"/>
      <c r="E89" s="26"/>
      <c r="F89" s="26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57" r:id="rId1"/>
  <rowBreaks count="2" manualBreakCount="2">
    <brk id="26" max="15" man="1"/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60" workbookViewId="0" topLeftCell="A27">
      <selection activeCell="A27" sqref="A27"/>
    </sheetView>
  </sheetViews>
  <sheetFormatPr defaultColWidth="11.421875" defaultRowHeight="15"/>
  <cols>
    <col min="1" max="1" width="7.7109375" style="0" customWidth="1"/>
    <col min="2" max="2" width="5.421875" style="0" customWidth="1"/>
    <col min="3" max="3" width="32.8515625" style="0" customWidth="1"/>
    <col min="4" max="4" width="29.57421875" style="0" customWidth="1"/>
    <col min="5" max="5" width="28.57421875" style="0" customWidth="1"/>
    <col min="6" max="6" width="9.57421875" style="0" customWidth="1"/>
    <col min="7" max="7" width="11.421875" style="0" customWidth="1"/>
    <col min="8" max="8" width="13.57421875" style="0" customWidth="1"/>
    <col min="9" max="9" width="11.57421875" style="0" customWidth="1"/>
    <col min="10" max="10" width="11.7109375" style="0" customWidth="1"/>
    <col min="11" max="11" width="12.8515625" style="0" customWidth="1"/>
    <col min="12" max="12" width="13.8515625" style="0" customWidth="1"/>
  </cols>
  <sheetData>
    <row r="1" spans="2:12" ht="23.25">
      <c r="B1" s="1"/>
      <c r="C1" s="1" t="s">
        <v>0</v>
      </c>
      <c r="D1" s="1" t="s">
        <v>1</v>
      </c>
      <c r="E1" s="1">
        <v>2019</v>
      </c>
      <c r="F1" s="1"/>
      <c r="G1" s="1"/>
      <c r="H1" s="1"/>
      <c r="I1" s="1"/>
      <c r="J1" s="1"/>
      <c r="K1" s="1"/>
      <c r="L1" s="1"/>
    </row>
    <row r="2" spans="2:12" ht="23.25">
      <c r="B2" s="1"/>
      <c r="C2" s="1"/>
      <c r="D2" s="1" t="s">
        <v>29</v>
      </c>
      <c r="E2" s="1"/>
      <c r="F2" s="13"/>
      <c r="G2" s="1"/>
      <c r="H2" s="1"/>
      <c r="I2" s="1"/>
      <c r="J2" s="1"/>
      <c r="K2" s="1"/>
      <c r="L2" s="1"/>
    </row>
    <row r="3" spans="2:12" s="10" customFormat="1" ht="23.25">
      <c r="B3" s="1"/>
      <c r="C3" s="1"/>
      <c r="D3" s="1"/>
      <c r="E3" s="1"/>
      <c r="F3" s="13"/>
      <c r="G3" s="1"/>
      <c r="H3" s="1"/>
      <c r="I3" s="1"/>
      <c r="J3" s="1"/>
      <c r="K3" s="1"/>
      <c r="L3" s="1"/>
    </row>
    <row r="4" spans="1:12" ht="47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2" t="s">
        <v>8</v>
      </c>
      <c r="G4" s="2" t="s">
        <v>9</v>
      </c>
      <c r="H4" s="6" t="s">
        <v>16</v>
      </c>
      <c r="I4" s="6" t="s">
        <v>11</v>
      </c>
      <c r="J4" s="6" t="s">
        <v>17</v>
      </c>
      <c r="K4" s="6" t="s">
        <v>18</v>
      </c>
      <c r="L4" s="6" t="s">
        <v>19</v>
      </c>
    </row>
    <row r="5" spans="1:12" ht="34.5" customHeight="1">
      <c r="A5" s="8">
        <v>1</v>
      </c>
      <c r="B5" s="26">
        <v>14</v>
      </c>
      <c r="C5" s="26" t="s">
        <v>66</v>
      </c>
      <c r="D5" s="26" t="s">
        <v>99</v>
      </c>
      <c r="E5" s="26" t="s">
        <v>68</v>
      </c>
      <c r="F5" s="26">
        <v>1974</v>
      </c>
      <c r="G5" s="24">
        <v>1.74</v>
      </c>
      <c r="H5" s="27">
        <f aca="true" t="shared" si="0" ref="H5:H26">I5*G5</f>
        <v>29.58</v>
      </c>
      <c r="I5" s="11">
        <f aca="true" t="shared" si="1" ref="I5:I26">J5+K5</f>
        <v>17</v>
      </c>
      <c r="J5" s="16">
        <v>9</v>
      </c>
      <c r="K5" s="11">
        <v>8</v>
      </c>
      <c r="L5" s="11"/>
    </row>
    <row r="6" spans="1:12" ht="34.5" customHeight="1">
      <c r="A6" s="8">
        <v>2</v>
      </c>
      <c r="B6" s="26">
        <f>B5+1</f>
        <v>15</v>
      </c>
      <c r="C6" s="26" t="s">
        <v>80</v>
      </c>
      <c r="D6" s="26" t="s">
        <v>81</v>
      </c>
      <c r="E6" s="26" t="s">
        <v>82</v>
      </c>
      <c r="F6" s="26">
        <v>1984</v>
      </c>
      <c r="G6" s="16">
        <v>1.84</v>
      </c>
      <c r="H6" s="27">
        <f t="shared" si="0"/>
        <v>34.96</v>
      </c>
      <c r="I6" s="11">
        <f t="shared" si="1"/>
        <v>19</v>
      </c>
      <c r="J6" s="16">
        <v>0</v>
      </c>
      <c r="K6" s="11">
        <v>19</v>
      </c>
      <c r="L6" s="11"/>
    </row>
    <row r="7" spans="1:12" ht="34.5" customHeight="1">
      <c r="A7" s="8">
        <v>3</v>
      </c>
      <c r="B7" s="26">
        <f>B6+1</f>
        <v>16</v>
      </c>
      <c r="C7" s="26" t="s">
        <v>92</v>
      </c>
      <c r="D7" s="26" t="s">
        <v>93</v>
      </c>
      <c r="E7" s="26" t="s">
        <v>94</v>
      </c>
      <c r="F7" s="26">
        <v>2011</v>
      </c>
      <c r="G7" s="39">
        <v>2.11</v>
      </c>
      <c r="H7" s="27">
        <f t="shared" si="0"/>
        <v>56.97</v>
      </c>
      <c r="I7" s="11">
        <f t="shared" si="1"/>
        <v>27</v>
      </c>
      <c r="J7" s="41">
        <v>17</v>
      </c>
      <c r="K7" s="1">
        <v>10</v>
      </c>
      <c r="L7" s="11"/>
    </row>
    <row r="8" spans="1:12" ht="34.5" customHeight="1">
      <c r="A8" s="8">
        <v>4</v>
      </c>
      <c r="B8" s="26">
        <v>2</v>
      </c>
      <c r="C8" s="26" t="s">
        <v>33</v>
      </c>
      <c r="D8" s="26" t="s">
        <v>34</v>
      </c>
      <c r="E8" s="26" t="s">
        <v>35</v>
      </c>
      <c r="F8" s="26">
        <v>1955</v>
      </c>
      <c r="G8" s="10">
        <v>1.55</v>
      </c>
      <c r="H8" s="27">
        <f t="shared" si="0"/>
        <v>131.75</v>
      </c>
      <c r="I8" s="11">
        <f t="shared" si="1"/>
        <v>85</v>
      </c>
      <c r="J8" s="16">
        <v>73</v>
      </c>
      <c r="K8" s="11">
        <v>12</v>
      </c>
      <c r="L8" s="11"/>
    </row>
    <row r="9" spans="1:12" ht="34.5" customHeight="1">
      <c r="A9" s="8">
        <v>5</v>
      </c>
      <c r="B9" s="26">
        <v>15</v>
      </c>
      <c r="C9" s="26" t="s">
        <v>69</v>
      </c>
      <c r="D9" s="26" t="s">
        <v>70</v>
      </c>
      <c r="E9" s="26" t="s">
        <v>91</v>
      </c>
      <c r="F9" s="26">
        <v>2007</v>
      </c>
      <c r="G9" s="24">
        <v>2.07</v>
      </c>
      <c r="H9" s="27">
        <f t="shared" si="0"/>
        <v>165.6</v>
      </c>
      <c r="I9" s="11">
        <f t="shared" si="1"/>
        <v>80</v>
      </c>
      <c r="J9" s="16">
        <v>10</v>
      </c>
      <c r="K9" s="11">
        <v>70</v>
      </c>
      <c r="L9" s="11"/>
    </row>
    <row r="10" spans="1:12" ht="34.5" customHeight="1">
      <c r="A10" s="8">
        <v>6</v>
      </c>
      <c r="B10" s="26">
        <v>5</v>
      </c>
      <c r="C10" s="26" t="s">
        <v>42</v>
      </c>
      <c r="D10" s="26" t="s">
        <v>43</v>
      </c>
      <c r="E10" s="26" t="s">
        <v>44</v>
      </c>
      <c r="F10" s="26">
        <v>1964</v>
      </c>
      <c r="G10" s="11">
        <v>1.64</v>
      </c>
      <c r="H10" s="27">
        <f t="shared" si="0"/>
        <v>346.03999999999996</v>
      </c>
      <c r="I10" s="11">
        <f t="shared" si="1"/>
        <v>211</v>
      </c>
      <c r="J10" s="16">
        <v>10</v>
      </c>
      <c r="K10" s="11">
        <v>201</v>
      </c>
      <c r="L10" s="11"/>
    </row>
    <row r="11" spans="1:12" ht="33" customHeight="1">
      <c r="A11" s="8">
        <v>7</v>
      </c>
      <c r="B11" s="26">
        <f>B10+1</f>
        <v>6</v>
      </c>
      <c r="C11" s="26" t="s">
        <v>74</v>
      </c>
      <c r="D11" s="26" t="s">
        <v>75</v>
      </c>
      <c r="E11" s="26" t="s">
        <v>76</v>
      </c>
      <c r="F11" s="26">
        <v>1976</v>
      </c>
      <c r="G11" s="24">
        <v>1.76</v>
      </c>
      <c r="H11" s="27">
        <f t="shared" si="0"/>
        <v>355.52</v>
      </c>
      <c r="I11" s="11">
        <f t="shared" si="1"/>
        <v>202</v>
      </c>
      <c r="J11" s="16">
        <v>200</v>
      </c>
      <c r="K11" s="11">
        <v>2</v>
      </c>
      <c r="L11" s="11"/>
    </row>
    <row r="12" spans="1:12" ht="34.5" customHeight="1">
      <c r="A12" s="8">
        <v>8</v>
      </c>
      <c r="B12" s="26">
        <v>4</v>
      </c>
      <c r="C12" s="26" t="s">
        <v>39</v>
      </c>
      <c r="D12" s="26" t="s">
        <v>40</v>
      </c>
      <c r="E12" s="26" t="s">
        <v>41</v>
      </c>
      <c r="F12" s="26">
        <v>1958</v>
      </c>
      <c r="G12" s="11">
        <v>1.58</v>
      </c>
      <c r="H12" s="27">
        <f t="shared" si="0"/>
        <v>357.08000000000004</v>
      </c>
      <c r="I12" s="11">
        <f t="shared" si="1"/>
        <v>226</v>
      </c>
      <c r="J12" s="16">
        <v>200</v>
      </c>
      <c r="K12" s="21">
        <v>26</v>
      </c>
      <c r="L12" s="11"/>
    </row>
    <row r="13" spans="1:12" ht="34.5" customHeight="1">
      <c r="A13" s="8">
        <v>9</v>
      </c>
      <c r="B13" s="26">
        <f>B12+1</f>
        <v>5</v>
      </c>
      <c r="C13" s="26" t="s">
        <v>89</v>
      </c>
      <c r="D13" s="26" t="s">
        <v>90</v>
      </c>
      <c r="E13" s="26" t="s">
        <v>103</v>
      </c>
      <c r="F13" s="26">
        <v>2011</v>
      </c>
      <c r="G13" s="39">
        <v>2.11</v>
      </c>
      <c r="H13" s="27">
        <f t="shared" si="0"/>
        <v>379.79999999999995</v>
      </c>
      <c r="I13" s="11">
        <f t="shared" si="1"/>
        <v>180</v>
      </c>
      <c r="J13" s="42">
        <v>81</v>
      </c>
      <c r="K13" s="11">
        <v>99</v>
      </c>
      <c r="L13" s="11"/>
    </row>
    <row r="14" spans="1:12" ht="34.5" customHeight="1">
      <c r="A14" s="8">
        <v>10</v>
      </c>
      <c r="B14" s="26">
        <v>6</v>
      </c>
      <c r="C14" s="26" t="s">
        <v>45</v>
      </c>
      <c r="D14" s="26" t="s">
        <v>46</v>
      </c>
      <c r="E14" s="26" t="s">
        <v>47</v>
      </c>
      <c r="F14" s="26">
        <v>1965</v>
      </c>
      <c r="G14" s="11">
        <v>1.65</v>
      </c>
      <c r="H14" s="27">
        <f t="shared" si="0"/>
        <v>381.15</v>
      </c>
      <c r="I14" s="11">
        <f t="shared" si="1"/>
        <v>231</v>
      </c>
      <c r="J14" s="16">
        <v>200</v>
      </c>
      <c r="K14" s="21">
        <v>31</v>
      </c>
      <c r="L14" s="11"/>
    </row>
    <row r="15" spans="1:12" ht="34.5" customHeight="1">
      <c r="A15" s="8">
        <v>11</v>
      </c>
      <c r="B15" s="26">
        <v>11</v>
      </c>
      <c r="C15" s="26" t="s">
        <v>60</v>
      </c>
      <c r="D15" s="26" t="s">
        <v>61</v>
      </c>
      <c r="E15" s="26" t="s">
        <v>62</v>
      </c>
      <c r="F15" s="26">
        <v>1973</v>
      </c>
      <c r="G15" s="11">
        <v>1.73</v>
      </c>
      <c r="H15" s="27">
        <f t="shared" si="0"/>
        <v>387.52</v>
      </c>
      <c r="I15" s="11">
        <f t="shared" si="1"/>
        <v>224</v>
      </c>
      <c r="J15" s="16">
        <v>200</v>
      </c>
      <c r="K15" s="11">
        <v>24</v>
      </c>
      <c r="L15" s="11"/>
    </row>
    <row r="16" spans="1:12" ht="34.5" customHeight="1">
      <c r="A16" s="8">
        <v>12</v>
      </c>
      <c r="B16" s="26">
        <v>7</v>
      </c>
      <c r="C16" s="26" t="s">
        <v>48</v>
      </c>
      <c r="D16" s="26" t="s">
        <v>49</v>
      </c>
      <c r="E16" s="26" t="s">
        <v>50</v>
      </c>
      <c r="F16" s="26">
        <v>1966</v>
      </c>
      <c r="G16" s="11">
        <v>1.66</v>
      </c>
      <c r="H16" s="27">
        <f t="shared" si="0"/>
        <v>398.4</v>
      </c>
      <c r="I16" s="11">
        <f t="shared" si="1"/>
        <v>240</v>
      </c>
      <c r="J16" s="16">
        <v>200</v>
      </c>
      <c r="K16" s="11">
        <v>40</v>
      </c>
      <c r="L16" s="11"/>
    </row>
    <row r="17" spans="1:12" ht="34.5" customHeight="1">
      <c r="A17" s="8">
        <v>13</v>
      </c>
      <c r="B17" s="26">
        <v>9</v>
      </c>
      <c r="C17" s="26" t="s">
        <v>54</v>
      </c>
      <c r="D17" s="26" t="s">
        <v>55</v>
      </c>
      <c r="E17" s="26" t="s">
        <v>56</v>
      </c>
      <c r="F17" s="26">
        <v>1969</v>
      </c>
      <c r="G17" s="11">
        <v>1.69</v>
      </c>
      <c r="H17" s="27">
        <f t="shared" si="0"/>
        <v>452.91999999999996</v>
      </c>
      <c r="I17" s="11">
        <f t="shared" si="1"/>
        <v>268</v>
      </c>
      <c r="J17" s="16">
        <v>200</v>
      </c>
      <c r="K17" s="11">
        <v>68</v>
      </c>
      <c r="L17" s="11"/>
    </row>
    <row r="18" spans="1:12" ht="34.5" customHeight="1">
      <c r="A18" s="8">
        <v>14</v>
      </c>
      <c r="B18" s="26">
        <v>3</v>
      </c>
      <c r="C18" s="26" t="s">
        <v>36</v>
      </c>
      <c r="D18" s="26" t="s">
        <v>37</v>
      </c>
      <c r="E18" s="26" t="s">
        <v>38</v>
      </c>
      <c r="F18" s="26">
        <v>1957</v>
      </c>
      <c r="G18" s="11">
        <v>1.57</v>
      </c>
      <c r="H18" s="27">
        <f t="shared" si="0"/>
        <v>472.57</v>
      </c>
      <c r="I18" s="11">
        <f t="shared" si="1"/>
        <v>301</v>
      </c>
      <c r="J18" s="16">
        <v>94</v>
      </c>
      <c r="K18" s="11">
        <v>207</v>
      </c>
      <c r="L18" s="11"/>
    </row>
    <row r="19" spans="1:12" ht="34.5" customHeight="1">
      <c r="A19" s="8">
        <v>15</v>
      </c>
      <c r="B19" s="26">
        <v>16</v>
      </c>
      <c r="C19" s="26" t="s">
        <v>97</v>
      </c>
      <c r="D19" s="26" t="s">
        <v>72</v>
      </c>
      <c r="E19" s="26" t="s">
        <v>73</v>
      </c>
      <c r="F19" s="26">
        <v>1976</v>
      </c>
      <c r="G19" s="24">
        <v>1.76</v>
      </c>
      <c r="H19" s="27">
        <f t="shared" si="0"/>
        <v>492.8</v>
      </c>
      <c r="I19" s="11">
        <f t="shared" si="1"/>
        <v>280</v>
      </c>
      <c r="J19" s="16">
        <v>200</v>
      </c>
      <c r="K19" s="11">
        <v>80</v>
      </c>
      <c r="L19" s="11"/>
    </row>
    <row r="20" spans="1:12" ht="34.5" customHeight="1">
      <c r="A20" s="8">
        <v>16</v>
      </c>
      <c r="B20" s="26">
        <f>B19+1</f>
        <v>17</v>
      </c>
      <c r="C20" s="26" t="s">
        <v>86</v>
      </c>
      <c r="D20" s="26" t="s">
        <v>87</v>
      </c>
      <c r="E20" s="26" t="s">
        <v>88</v>
      </c>
      <c r="F20" s="26">
        <v>1991</v>
      </c>
      <c r="G20" s="24">
        <v>1.91</v>
      </c>
      <c r="H20" s="27">
        <f t="shared" si="0"/>
        <v>530.98</v>
      </c>
      <c r="I20" s="11">
        <f t="shared" si="1"/>
        <v>278</v>
      </c>
      <c r="J20" s="16">
        <v>200</v>
      </c>
      <c r="K20" s="11">
        <v>78</v>
      </c>
      <c r="L20" s="11"/>
    </row>
    <row r="21" spans="1:12" ht="34.5" customHeight="1">
      <c r="A21" s="8">
        <v>17</v>
      </c>
      <c r="B21" s="26">
        <v>10</v>
      </c>
      <c r="C21" s="26" t="s">
        <v>57</v>
      </c>
      <c r="D21" s="26" t="s">
        <v>58</v>
      </c>
      <c r="E21" s="26" t="s">
        <v>59</v>
      </c>
      <c r="F21" s="26">
        <v>1972</v>
      </c>
      <c r="G21" s="11">
        <v>1.72</v>
      </c>
      <c r="H21" s="27">
        <f t="shared" si="0"/>
        <v>531.48</v>
      </c>
      <c r="I21" s="11">
        <f t="shared" si="1"/>
        <v>309</v>
      </c>
      <c r="J21" s="16">
        <v>200</v>
      </c>
      <c r="K21" s="11">
        <v>109</v>
      </c>
      <c r="L21" s="11"/>
    </row>
    <row r="22" spans="1:12" ht="34.5" customHeight="1">
      <c r="A22" s="8">
        <v>18</v>
      </c>
      <c r="B22" s="26">
        <f>B21+1</f>
        <v>11</v>
      </c>
      <c r="C22" s="26" t="s">
        <v>77</v>
      </c>
      <c r="D22" s="26" t="s">
        <v>78</v>
      </c>
      <c r="E22" s="26" t="s">
        <v>79</v>
      </c>
      <c r="F22" s="26">
        <v>1982</v>
      </c>
      <c r="G22" s="24">
        <v>1.82</v>
      </c>
      <c r="H22" s="27">
        <f t="shared" si="0"/>
        <v>589.6800000000001</v>
      </c>
      <c r="I22" s="11">
        <f t="shared" si="1"/>
        <v>324</v>
      </c>
      <c r="J22" s="16">
        <v>200</v>
      </c>
      <c r="K22" s="11">
        <v>124</v>
      </c>
      <c r="L22" s="21"/>
    </row>
    <row r="23" spans="1:12" ht="34.5" customHeight="1">
      <c r="A23" s="8">
        <v>19</v>
      </c>
      <c r="B23" s="26">
        <v>1</v>
      </c>
      <c r="C23" s="26" t="s">
        <v>30</v>
      </c>
      <c r="D23" s="26" t="s">
        <v>31</v>
      </c>
      <c r="E23" s="26" t="s">
        <v>32</v>
      </c>
      <c r="F23" s="26">
        <v>1955</v>
      </c>
      <c r="G23" s="10">
        <v>1.55</v>
      </c>
      <c r="H23" s="27">
        <f t="shared" si="0"/>
        <v>630.85</v>
      </c>
      <c r="I23" s="11">
        <f t="shared" si="1"/>
        <v>407</v>
      </c>
      <c r="J23" s="16">
        <v>200</v>
      </c>
      <c r="K23" s="11">
        <v>207</v>
      </c>
      <c r="L23" s="21"/>
    </row>
    <row r="24" spans="1:12" s="10" customFormat="1" ht="34.5" customHeight="1">
      <c r="A24" s="8">
        <v>20</v>
      </c>
      <c r="B24" s="26">
        <v>12</v>
      </c>
      <c r="C24" s="26" t="s">
        <v>63</v>
      </c>
      <c r="D24" s="26" t="s">
        <v>64</v>
      </c>
      <c r="E24" s="26" t="s">
        <v>65</v>
      </c>
      <c r="F24" s="26">
        <v>1973</v>
      </c>
      <c r="G24" s="11">
        <v>1.73</v>
      </c>
      <c r="H24" s="27">
        <f t="shared" si="0"/>
        <v>671.24</v>
      </c>
      <c r="I24" s="11">
        <f t="shared" si="1"/>
        <v>388</v>
      </c>
      <c r="J24" s="16">
        <v>200</v>
      </c>
      <c r="K24" s="11">
        <v>188</v>
      </c>
      <c r="L24" s="21"/>
    </row>
    <row r="25" spans="1:12" s="10" customFormat="1" ht="34.5" customHeight="1">
      <c r="A25" s="8">
        <v>21</v>
      </c>
      <c r="B25" s="26">
        <v>8</v>
      </c>
      <c r="C25" s="26" t="s">
        <v>51</v>
      </c>
      <c r="D25" s="26" t="s">
        <v>52</v>
      </c>
      <c r="E25" s="26" t="s">
        <v>53</v>
      </c>
      <c r="F25" s="26">
        <v>1967</v>
      </c>
      <c r="G25" s="11">
        <v>1.67</v>
      </c>
      <c r="H25" s="27">
        <f t="shared" si="0"/>
        <v>718.1</v>
      </c>
      <c r="I25" s="11">
        <f t="shared" si="1"/>
        <v>430</v>
      </c>
      <c r="J25" s="16">
        <v>200</v>
      </c>
      <c r="K25" s="11">
        <v>230</v>
      </c>
      <c r="L25" s="21"/>
    </row>
    <row r="26" spans="1:12" s="10" customFormat="1" ht="34.5" customHeight="1">
      <c r="A26" s="8">
        <v>22</v>
      </c>
      <c r="B26" s="26">
        <f>B25+1</f>
        <v>9</v>
      </c>
      <c r="C26" s="26" t="s">
        <v>83</v>
      </c>
      <c r="D26" s="26" t="s">
        <v>84</v>
      </c>
      <c r="E26" s="26" t="s">
        <v>85</v>
      </c>
      <c r="F26" s="26">
        <v>1985</v>
      </c>
      <c r="G26" s="16">
        <v>1.85</v>
      </c>
      <c r="H26" s="27">
        <f t="shared" si="0"/>
        <v>773.3000000000001</v>
      </c>
      <c r="I26" s="11">
        <f t="shared" si="1"/>
        <v>418</v>
      </c>
      <c r="J26" s="16">
        <v>200</v>
      </c>
      <c r="K26" s="11">
        <v>218</v>
      </c>
      <c r="L26" s="1"/>
    </row>
    <row r="27" spans="1:12" s="10" customFormat="1" ht="50.25" customHeight="1">
      <c r="A27" s="8"/>
      <c r="B27" s="26"/>
      <c r="C27" s="24"/>
      <c r="D27" s="24"/>
      <c r="E27" s="24"/>
      <c r="F27" s="26"/>
      <c r="G27" s="1"/>
      <c r="H27" s="1"/>
      <c r="I27" s="1"/>
      <c r="K27" s="1"/>
      <c r="L27" s="1"/>
    </row>
    <row r="28" spans="1:12" s="10" customFormat="1" ht="33.75" customHeight="1">
      <c r="A28" s="8"/>
      <c r="B28" s="1"/>
      <c r="C28" s="1" t="s">
        <v>0</v>
      </c>
      <c r="D28" s="1" t="s">
        <v>1</v>
      </c>
      <c r="E28" s="1">
        <v>2019</v>
      </c>
      <c r="F28" s="1"/>
      <c r="G28" s="1"/>
      <c r="H28" s="1"/>
      <c r="I28" s="1"/>
      <c r="J28" s="1"/>
      <c r="K28" s="1"/>
      <c r="L28" s="1"/>
    </row>
    <row r="29" spans="2:12" s="10" customFormat="1" ht="31.5" customHeight="1">
      <c r="B29" s="1"/>
      <c r="C29" s="1"/>
      <c r="D29" s="1" t="s">
        <v>23</v>
      </c>
      <c r="E29" s="1"/>
      <c r="F29" s="13"/>
      <c r="G29" s="1"/>
      <c r="H29" s="1"/>
      <c r="I29" s="1"/>
      <c r="J29" s="1"/>
      <c r="K29" s="1"/>
      <c r="L29" s="1"/>
    </row>
    <row r="30" spans="1:12" ht="48" customHeight="1">
      <c r="A30" s="4" t="s">
        <v>3</v>
      </c>
      <c r="B30" s="5" t="s">
        <v>4</v>
      </c>
      <c r="C30" s="5" t="s">
        <v>5</v>
      </c>
      <c r="D30" s="5" t="s">
        <v>6</v>
      </c>
      <c r="E30" s="5" t="s">
        <v>7</v>
      </c>
      <c r="F30" s="2" t="s">
        <v>8</v>
      </c>
      <c r="G30" s="2" t="s">
        <v>9</v>
      </c>
      <c r="H30" s="6" t="s">
        <v>16</v>
      </c>
      <c r="I30" s="6" t="s">
        <v>11</v>
      </c>
      <c r="J30" s="6" t="s">
        <v>17</v>
      </c>
      <c r="K30" s="6" t="s">
        <v>18</v>
      </c>
      <c r="L30" s="6" t="s">
        <v>19</v>
      </c>
    </row>
    <row r="31" spans="1:12" ht="34.5" customHeight="1">
      <c r="A31" s="15">
        <v>1</v>
      </c>
      <c r="B31" s="26">
        <v>15</v>
      </c>
      <c r="C31" s="26" t="s">
        <v>80</v>
      </c>
      <c r="D31" s="26" t="s">
        <v>81</v>
      </c>
      <c r="E31" s="26" t="s">
        <v>82</v>
      </c>
      <c r="F31" s="26">
        <v>1984</v>
      </c>
      <c r="G31" s="16">
        <v>1.84</v>
      </c>
      <c r="H31" s="27">
        <f>I31*G31</f>
        <v>42.32</v>
      </c>
      <c r="I31" s="11">
        <f>J31+K31+L31</f>
        <v>23</v>
      </c>
      <c r="J31" s="16">
        <v>0</v>
      </c>
      <c r="K31" s="11">
        <v>19</v>
      </c>
      <c r="L31" s="33">
        <v>4</v>
      </c>
    </row>
    <row r="32" spans="1:12" ht="34.5" customHeight="1">
      <c r="A32" s="15">
        <v>2</v>
      </c>
      <c r="B32" s="26">
        <v>14</v>
      </c>
      <c r="C32" s="26" t="s">
        <v>66</v>
      </c>
      <c r="D32" s="26" t="s">
        <v>98</v>
      </c>
      <c r="E32" s="26" t="s">
        <v>68</v>
      </c>
      <c r="F32" s="26">
        <v>1974</v>
      </c>
      <c r="G32" s="24">
        <v>1.74</v>
      </c>
      <c r="H32" s="27">
        <f>I32*G32</f>
        <v>53.94</v>
      </c>
      <c r="I32" s="11">
        <f>J32+K32+L32</f>
        <v>31</v>
      </c>
      <c r="J32" s="16">
        <v>9</v>
      </c>
      <c r="K32" s="11">
        <v>8</v>
      </c>
      <c r="L32" s="33">
        <v>14</v>
      </c>
    </row>
    <row r="33" spans="1:12" s="10" customFormat="1" ht="34.5" customHeight="1">
      <c r="A33" s="15">
        <v>3</v>
      </c>
      <c r="B33" s="26">
        <f>B32+1</f>
        <v>15</v>
      </c>
      <c r="C33" s="26" t="s">
        <v>92</v>
      </c>
      <c r="D33" s="26" t="s">
        <v>93</v>
      </c>
      <c r="E33" s="26" t="s">
        <v>94</v>
      </c>
      <c r="F33" s="26">
        <v>2011</v>
      </c>
      <c r="G33" s="39">
        <v>2.11</v>
      </c>
      <c r="H33" s="27">
        <f>I33*G33</f>
        <v>97.05999999999999</v>
      </c>
      <c r="I33" s="11">
        <f>J33+K33+L33</f>
        <v>46</v>
      </c>
      <c r="J33" s="41">
        <v>17</v>
      </c>
      <c r="K33" s="1">
        <v>10</v>
      </c>
      <c r="L33" s="33">
        <v>19</v>
      </c>
    </row>
    <row r="34" spans="1:12" ht="34.5" customHeight="1">
      <c r="A34" s="15">
        <v>4</v>
      </c>
      <c r="B34" s="26">
        <v>2</v>
      </c>
      <c r="C34" s="26" t="s">
        <v>33</v>
      </c>
      <c r="D34" s="26" t="s">
        <v>34</v>
      </c>
      <c r="E34" s="26" t="s">
        <v>35</v>
      </c>
      <c r="F34" s="26">
        <v>1955</v>
      </c>
      <c r="G34" s="10">
        <v>1.55</v>
      </c>
      <c r="H34" s="27">
        <f>I34*G34</f>
        <v>147.25</v>
      </c>
      <c r="I34" s="11">
        <f>J34+K34+L34</f>
        <v>95</v>
      </c>
      <c r="J34" s="16">
        <v>73</v>
      </c>
      <c r="K34" s="11">
        <v>12</v>
      </c>
      <c r="L34" s="33">
        <v>10</v>
      </c>
    </row>
    <row r="35" spans="1:12" ht="34.5" customHeight="1">
      <c r="A35" s="15">
        <v>5</v>
      </c>
      <c r="B35" s="26">
        <v>15</v>
      </c>
      <c r="C35" s="26" t="s">
        <v>69</v>
      </c>
      <c r="D35" s="26" t="s">
        <v>70</v>
      </c>
      <c r="E35" s="26" t="s">
        <v>91</v>
      </c>
      <c r="F35" s="26">
        <v>2007</v>
      </c>
      <c r="G35" s="24">
        <v>2.07</v>
      </c>
      <c r="H35" s="27">
        <f>I35*G35</f>
        <v>184.23</v>
      </c>
      <c r="I35" s="11">
        <f>J35+K35+L35</f>
        <v>89</v>
      </c>
      <c r="J35" s="16">
        <v>10</v>
      </c>
      <c r="K35" s="11">
        <v>70</v>
      </c>
      <c r="L35" s="33">
        <v>9</v>
      </c>
    </row>
    <row r="36" spans="1:12" ht="34.5" customHeight="1">
      <c r="A36" s="15">
        <v>6</v>
      </c>
      <c r="B36" s="26">
        <v>4</v>
      </c>
      <c r="C36" s="26" t="s">
        <v>39</v>
      </c>
      <c r="D36" s="26" t="s">
        <v>40</v>
      </c>
      <c r="E36" s="26" t="s">
        <v>41</v>
      </c>
      <c r="F36" s="26">
        <v>1958</v>
      </c>
      <c r="G36" s="11">
        <v>1.58</v>
      </c>
      <c r="H36" s="27">
        <f>I36*G36</f>
        <v>357.08000000000004</v>
      </c>
      <c r="I36" s="11">
        <f>J36+K36+L36</f>
        <v>226</v>
      </c>
      <c r="J36" s="16">
        <v>200</v>
      </c>
      <c r="K36" s="21">
        <v>26</v>
      </c>
      <c r="L36" s="33">
        <v>0</v>
      </c>
    </row>
    <row r="37" spans="1:12" ht="34.5" customHeight="1">
      <c r="A37" s="15">
        <v>7</v>
      </c>
      <c r="B37" s="26">
        <v>5</v>
      </c>
      <c r="C37" s="26" t="s">
        <v>42</v>
      </c>
      <c r="D37" s="26" t="s">
        <v>43</v>
      </c>
      <c r="E37" s="26" t="s">
        <v>44</v>
      </c>
      <c r="F37" s="26">
        <v>1964</v>
      </c>
      <c r="G37" s="11">
        <v>1.64</v>
      </c>
      <c r="H37" s="27">
        <f>I37*G37</f>
        <v>370.64</v>
      </c>
      <c r="I37" s="11">
        <f>J37+K37+L37</f>
        <v>226</v>
      </c>
      <c r="J37" s="16">
        <v>10</v>
      </c>
      <c r="K37" s="11">
        <v>201</v>
      </c>
      <c r="L37" s="33">
        <v>15</v>
      </c>
    </row>
    <row r="38" spans="1:12" ht="34.5" customHeight="1">
      <c r="A38" s="15">
        <v>8</v>
      </c>
      <c r="B38" s="26">
        <f>B37+1</f>
        <v>6</v>
      </c>
      <c r="C38" s="26" t="s">
        <v>74</v>
      </c>
      <c r="D38" s="26" t="s">
        <v>75</v>
      </c>
      <c r="E38" s="26" t="s">
        <v>76</v>
      </c>
      <c r="F38" s="26">
        <v>1976</v>
      </c>
      <c r="G38" s="24">
        <v>1.76</v>
      </c>
      <c r="H38" s="27">
        <f>I38*G38</f>
        <v>388.96</v>
      </c>
      <c r="I38" s="11">
        <f>J38+K38+L38</f>
        <v>221</v>
      </c>
      <c r="J38" s="16">
        <v>200</v>
      </c>
      <c r="K38" s="11">
        <v>2</v>
      </c>
      <c r="L38" s="33">
        <v>19</v>
      </c>
    </row>
    <row r="39" spans="1:12" ht="34.5" customHeight="1">
      <c r="A39" s="15">
        <v>9</v>
      </c>
      <c r="B39" s="26">
        <f>B38+1</f>
        <v>7</v>
      </c>
      <c r="C39" s="26" t="s">
        <v>89</v>
      </c>
      <c r="D39" s="26" t="s">
        <v>90</v>
      </c>
      <c r="E39" s="26" t="s">
        <v>103</v>
      </c>
      <c r="F39" s="26">
        <v>2011</v>
      </c>
      <c r="G39" s="39">
        <v>2.11</v>
      </c>
      <c r="H39" s="27">
        <f>I39*G39</f>
        <v>390.34999999999997</v>
      </c>
      <c r="I39" s="11">
        <f>J39+K39+L39</f>
        <v>185</v>
      </c>
      <c r="J39" s="42">
        <v>81</v>
      </c>
      <c r="K39" s="1">
        <v>99</v>
      </c>
      <c r="L39" s="33">
        <v>5</v>
      </c>
    </row>
    <row r="40" spans="1:12" ht="34.5" customHeight="1">
      <c r="A40" s="15">
        <v>10</v>
      </c>
      <c r="B40" s="26">
        <v>11</v>
      </c>
      <c r="C40" s="26" t="s">
        <v>60</v>
      </c>
      <c r="D40" s="26" t="s">
        <v>61</v>
      </c>
      <c r="E40" s="26" t="s">
        <v>62</v>
      </c>
      <c r="F40" s="26">
        <v>1973</v>
      </c>
      <c r="G40" s="11">
        <v>1.73</v>
      </c>
      <c r="H40" s="27">
        <f>I40*G40</f>
        <v>399.63</v>
      </c>
      <c r="I40" s="11">
        <f>J40+K40+L40</f>
        <v>231</v>
      </c>
      <c r="J40" s="16">
        <v>200</v>
      </c>
      <c r="K40" s="11">
        <v>24</v>
      </c>
      <c r="L40" s="33">
        <v>7</v>
      </c>
    </row>
    <row r="41" spans="1:12" ht="34.5" customHeight="1">
      <c r="A41" s="15">
        <v>11</v>
      </c>
      <c r="B41" s="26">
        <v>6</v>
      </c>
      <c r="C41" s="26" t="s">
        <v>45</v>
      </c>
      <c r="D41" s="26" t="s">
        <v>46</v>
      </c>
      <c r="E41" s="26" t="s">
        <v>47</v>
      </c>
      <c r="F41" s="26">
        <v>1965</v>
      </c>
      <c r="G41" s="11">
        <v>1.65</v>
      </c>
      <c r="H41" s="27">
        <f>I41*G41</f>
        <v>400.95</v>
      </c>
      <c r="I41" s="11">
        <f>J41+K41+L41</f>
        <v>243</v>
      </c>
      <c r="J41" s="16">
        <v>200</v>
      </c>
      <c r="K41" s="21">
        <v>31</v>
      </c>
      <c r="L41" s="33">
        <v>12</v>
      </c>
    </row>
    <row r="42" spans="1:12" ht="34.5" customHeight="1">
      <c r="A42" s="15">
        <v>12</v>
      </c>
      <c r="B42" s="26">
        <v>7</v>
      </c>
      <c r="C42" s="26" t="s">
        <v>48</v>
      </c>
      <c r="D42" s="26" t="s">
        <v>49</v>
      </c>
      <c r="E42" s="26" t="s">
        <v>50</v>
      </c>
      <c r="F42" s="26">
        <v>1966</v>
      </c>
      <c r="G42" s="11">
        <v>1.66</v>
      </c>
      <c r="H42" s="27">
        <f>I42*G42</f>
        <v>405.03999999999996</v>
      </c>
      <c r="I42" s="11">
        <f>J42+K42+L42</f>
        <v>244</v>
      </c>
      <c r="J42" s="16">
        <v>200</v>
      </c>
      <c r="K42" s="11">
        <v>40</v>
      </c>
      <c r="L42" s="33">
        <v>4</v>
      </c>
    </row>
    <row r="43" spans="1:12" ht="34.5" customHeight="1">
      <c r="A43" s="15">
        <v>13</v>
      </c>
      <c r="B43" s="26">
        <v>9</v>
      </c>
      <c r="C43" s="26" t="s">
        <v>54</v>
      </c>
      <c r="D43" s="26" t="s">
        <v>55</v>
      </c>
      <c r="E43" s="26" t="s">
        <v>56</v>
      </c>
      <c r="F43" s="26">
        <v>1969</v>
      </c>
      <c r="G43" s="11">
        <v>1.69</v>
      </c>
      <c r="H43" s="27">
        <f>I43*G43</f>
        <v>452.91999999999996</v>
      </c>
      <c r="I43" s="11">
        <f>J43+K43+L43</f>
        <v>268</v>
      </c>
      <c r="J43" s="16">
        <v>200</v>
      </c>
      <c r="K43" s="11">
        <v>68</v>
      </c>
      <c r="L43" s="33">
        <v>0</v>
      </c>
    </row>
    <row r="44" spans="1:12" ht="34.5" customHeight="1">
      <c r="A44" s="15">
        <v>14</v>
      </c>
      <c r="B44" s="26">
        <v>3</v>
      </c>
      <c r="C44" s="26" t="s">
        <v>36</v>
      </c>
      <c r="D44" s="26" t="s">
        <v>37</v>
      </c>
      <c r="E44" s="26" t="s">
        <v>38</v>
      </c>
      <c r="F44" s="26">
        <v>1957</v>
      </c>
      <c r="G44" s="11">
        <v>1.57</v>
      </c>
      <c r="H44" s="27">
        <f>I44*G44</f>
        <v>496.12</v>
      </c>
      <c r="I44" s="11">
        <f>J44+K44+L44</f>
        <v>316</v>
      </c>
      <c r="J44" s="16">
        <v>94</v>
      </c>
      <c r="K44" s="11">
        <v>207</v>
      </c>
      <c r="L44" s="33">
        <v>15</v>
      </c>
    </row>
    <row r="45" spans="1:12" ht="34.5" customHeight="1">
      <c r="A45" s="15">
        <v>15</v>
      </c>
      <c r="B45" s="26">
        <v>16</v>
      </c>
      <c r="C45" s="26" t="s">
        <v>97</v>
      </c>
      <c r="D45" s="26" t="s">
        <v>72</v>
      </c>
      <c r="E45" s="26" t="s">
        <v>73</v>
      </c>
      <c r="F45" s="26">
        <v>1976</v>
      </c>
      <c r="G45" s="24">
        <v>1.76</v>
      </c>
      <c r="H45" s="27">
        <f>I45*G45</f>
        <v>512.16</v>
      </c>
      <c r="I45" s="11">
        <f>J45+K45+L45</f>
        <v>291</v>
      </c>
      <c r="J45" s="16">
        <v>200</v>
      </c>
      <c r="K45" s="11">
        <v>80</v>
      </c>
      <c r="L45" s="33">
        <v>11</v>
      </c>
    </row>
    <row r="46" spans="1:12" ht="34.5" customHeight="1">
      <c r="A46" s="15">
        <v>16</v>
      </c>
      <c r="B46" s="26">
        <f>B45+1</f>
        <v>17</v>
      </c>
      <c r="C46" s="26" t="s">
        <v>86</v>
      </c>
      <c r="D46" s="26" t="s">
        <v>87</v>
      </c>
      <c r="E46" s="26" t="s">
        <v>88</v>
      </c>
      <c r="F46" s="26">
        <v>1991</v>
      </c>
      <c r="G46" s="24">
        <v>1.91</v>
      </c>
      <c r="H46" s="27">
        <f>I46*G46</f>
        <v>538.62</v>
      </c>
      <c r="I46" s="11">
        <f>J46+K46+L46</f>
        <v>282</v>
      </c>
      <c r="J46" s="16">
        <v>200</v>
      </c>
      <c r="K46" s="21">
        <v>78</v>
      </c>
      <c r="L46" s="33">
        <v>4</v>
      </c>
    </row>
    <row r="47" spans="1:12" ht="34.5" customHeight="1">
      <c r="A47" s="15">
        <v>17</v>
      </c>
      <c r="B47" s="26">
        <v>10</v>
      </c>
      <c r="C47" s="26" t="s">
        <v>57</v>
      </c>
      <c r="D47" s="26" t="s">
        <v>58</v>
      </c>
      <c r="E47" s="26" t="s">
        <v>59</v>
      </c>
      <c r="F47" s="26">
        <v>1972</v>
      </c>
      <c r="G47" s="11">
        <v>1.72</v>
      </c>
      <c r="H47" s="27">
        <f>I47*G47</f>
        <v>560.72</v>
      </c>
      <c r="I47" s="11">
        <f>J47+K47+L47</f>
        <v>326</v>
      </c>
      <c r="J47" s="16">
        <v>200</v>
      </c>
      <c r="K47" s="11">
        <v>109</v>
      </c>
      <c r="L47" s="33">
        <v>17</v>
      </c>
    </row>
    <row r="48" spans="1:12" ht="34.5" customHeight="1">
      <c r="A48" s="8">
        <v>18</v>
      </c>
      <c r="B48" s="26">
        <f>B47+1</f>
        <v>11</v>
      </c>
      <c r="C48" s="26" t="s">
        <v>77</v>
      </c>
      <c r="D48" s="26" t="s">
        <v>78</v>
      </c>
      <c r="E48" s="26" t="s">
        <v>79</v>
      </c>
      <c r="F48" s="26">
        <v>1982</v>
      </c>
      <c r="G48" s="24">
        <v>1.82</v>
      </c>
      <c r="H48" s="27">
        <f>I48*G48</f>
        <v>607.88</v>
      </c>
      <c r="I48" s="11">
        <f>J48+K48+L48</f>
        <v>334</v>
      </c>
      <c r="J48" s="16">
        <v>200</v>
      </c>
      <c r="K48" s="11">
        <v>124</v>
      </c>
      <c r="L48" s="33">
        <v>10</v>
      </c>
    </row>
    <row r="49" spans="1:12" ht="34.5" customHeight="1">
      <c r="A49" s="8">
        <v>19</v>
      </c>
      <c r="B49" s="26">
        <v>1</v>
      </c>
      <c r="C49" s="26" t="s">
        <v>30</v>
      </c>
      <c r="D49" s="26" t="s">
        <v>31</v>
      </c>
      <c r="E49" s="26" t="s">
        <v>32</v>
      </c>
      <c r="F49" s="26">
        <v>1955</v>
      </c>
      <c r="G49" s="10">
        <v>1.55</v>
      </c>
      <c r="H49" s="27">
        <f>I49*G49</f>
        <v>661.85</v>
      </c>
      <c r="I49" s="11">
        <f>J49+K49+L49</f>
        <v>427</v>
      </c>
      <c r="J49" s="16">
        <v>200</v>
      </c>
      <c r="K49" s="11">
        <v>207</v>
      </c>
      <c r="L49" s="33">
        <v>20</v>
      </c>
    </row>
    <row r="50" spans="1:12" s="10" customFormat="1" ht="34.5" customHeight="1">
      <c r="A50" s="8">
        <v>20</v>
      </c>
      <c r="B50" s="26">
        <v>12</v>
      </c>
      <c r="C50" s="26" t="s">
        <v>63</v>
      </c>
      <c r="D50" s="26" t="s">
        <v>64</v>
      </c>
      <c r="E50" s="26" t="s">
        <v>65</v>
      </c>
      <c r="F50" s="26">
        <v>1973</v>
      </c>
      <c r="G50" s="11">
        <v>1.73</v>
      </c>
      <c r="H50" s="27">
        <f>I50*G50</f>
        <v>685.08</v>
      </c>
      <c r="I50" s="11">
        <f>J50+K50+L50</f>
        <v>396</v>
      </c>
      <c r="J50" s="16">
        <v>200</v>
      </c>
      <c r="K50" s="11">
        <v>188</v>
      </c>
      <c r="L50" s="33">
        <v>8</v>
      </c>
    </row>
    <row r="51" spans="1:12" s="10" customFormat="1" ht="45" customHeight="1">
      <c r="A51" s="8">
        <v>21</v>
      </c>
      <c r="B51" s="26">
        <v>8</v>
      </c>
      <c r="C51" s="26" t="s">
        <v>51</v>
      </c>
      <c r="D51" s="26" t="s">
        <v>52</v>
      </c>
      <c r="E51" s="26" t="s">
        <v>53</v>
      </c>
      <c r="F51" s="26">
        <v>1967</v>
      </c>
      <c r="G51" s="11">
        <v>1.67</v>
      </c>
      <c r="H51" s="27">
        <f>I51*G51</f>
        <v>719.77</v>
      </c>
      <c r="I51" s="11">
        <f>J51+K51+L51</f>
        <v>431</v>
      </c>
      <c r="J51" s="16">
        <v>200</v>
      </c>
      <c r="K51" s="11">
        <v>230</v>
      </c>
      <c r="L51" s="33">
        <v>1</v>
      </c>
    </row>
    <row r="52" spans="1:12" s="10" customFormat="1" ht="45" customHeight="1">
      <c r="A52" s="8">
        <v>22</v>
      </c>
      <c r="B52" s="26">
        <f>B51+1</f>
        <v>9</v>
      </c>
      <c r="C52" s="26" t="s">
        <v>83</v>
      </c>
      <c r="D52" s="26" t="s">
        <v>84</v>
      </c>
      <c r="E52" s="26" t="s">
        <v>85</v>
      </c>
      <c r="F52" s="26">
        <v>1985</v>
      </c>
      <c r="G52" s="16">
        <v>1.85</v>
      </c>
      <c r="H52" s="27">
        <f>I52*G52</f>
        <v>784.4000000000001</v>
      </c>
      <c r="I52" s="11">
        <f>J52+K52+L52</f>
        <v>424</v>
      </c>
      <c r="J52" s="16">
        <v>200</v>
      </c>
      <c r="K52" s="21">
        <v>218</v>
      </c>
      <c r="L52" s="33">
        <v>6</v>
      </c>
    </row>
    <row r="53" spans="2:12" s="10" customFormat="1" ht="40.5" customHeight="1">
      <c r="B53" s="1"/>
      <c r="C53" s="1"/>
      <c r="D53" s="1" t="s">
        <v>23</v>
      </c>
      <c r="E53" s="1"/>
      <c r="F53" s="26"/>
      <c r="G53" s="1"/>
      <c r="H53" s="1"/>
      <c r="I53" s="1"/>
      <c r="K53" s="1"/>
      <c r="L53" s="1"/>
    </row>
    <row r="54" spans="1:12" ht="47.25">
      <c r="A54" s="4" t="s">
        <v>3</v>
      </c>
      <c r="B54" s="5" t="s">
        <v>4</v>
      </c>
      <c r="C54" s="5" t="s">
        <v>5</v>
      </c>
      <c r="D54" s="5" t="s">
        <v>6</v>
      </c>
      <c r="E54" s="5" t="s">
        <v>7</v>
      </c>
      <c r="F54" s="2" t="s">
        <v>8</v>
      </c>
      <c r="G54" s="2" t="s">
        <v>9</v>
      </c>
      <c r="H54" s="6" t="s">
        <v>16</v>
      </c>
      <c r="I54" s="6" t="s">
        <v>11</v>
      </c>
      <c r="J54" s="6" t="s">
        <v>17</v>
      </c>
      <c r="K54" s="6" t="s">
        <v>18</v>
      </c>
      <c r="L54" s="6" t="s">
        <v>19</v>
      </c>
    </row>
    <row r="55" spans="1:8" s="16" customFormat="1" ht="34.5" customHeight="1">
      <c r="A55" s="15">
        <v>1</v>
      </c>
      <c r="B55" s="26">
        <v>1</v>
      </c>
      <c r="C55" s="26" t="s">
        <v>30</v>
      </c>
      <c r="D55" s="26" t="s">
        <v>31</v>
      </c>
      <c r="E55" s="26" t="s">
        <v>32</v>
      </c>
      <c r="F55" s="26">
        <v>1955</v>
      </c>
      <c r="G55" s="10">
        <v>1.55</v>
      </c>
      <c r="H55" s="27"/>
    </row>
    <row r="56" spans="1:8" s="16" customFormat="1" ht="34.5" customHeight="1">
      <c r="A56" s="15">
        <v>2</v>
      </c>
      <c r="B56" s="26">
        <v>2</v>
      </c>
      <c r="C56" s="26" t="s">
        <v>33</v>
      </c>
      <c r="D56" s="26" t="s">
        <v>34</v>
      </c>
      <c r="E56" s="26" t="s">
        <v>35</v>
      </c>
      <c r="F56" s="26">
        <v>1955</v>
      </c>
      <c r="G56" s="10">
        <v>1.55</v>
      </c>
      <c r="H56" s="27"/>
    </row>
    <row r="57" spans="1:8" s="16" customFormat="1" ht="34.5" customHeight="1">
      <c r="A57" s="15">
        <v>3</v>
      </c>
      <c r="B57" s="26">
        <v>3</v>
      </c>
      <c r="C57" s="26" t="s">
        <v>36</v>
      </c>
      <c r="D57" s="26" t="s">
        <v>37</v>
      </c>
      <c r="E57" s="26" t="s">
        <v>38</v>
      </c>
      <c r="F57" s="26">
        <v>1957</v>
      </c>
      <c r="G57" s="11">
        <v>1.57</v>
      </c>
      <c r="H57" s="27"/>
    </row>
    <row r="58" spans="1:8" s="16" customFormat="1" ht="34.5" customHeight="1">
      <c r="A58" s="15">
        <v>4</v>
      </c>
      <c r="B58" s="26">
        <v>4</v>
      </c>
      <c r="C58" s="26" t="s">
        <v>39</v>
      </c>
      <c r="D58" s="26" t="s">
        <v>40</v>
      </c>
      <c r="E58" s="26" t="s">
        <v>41</v>
      </c>
      <c r="F58" s="26">
        <v>1958</v>
      </c>
      <c r="G58" s="11">
        <v>1.58</v>
      </c>
      <c r="H58" s="27"/>
    </row>
    <row r="59" spans="1:8" s="16" customFormat="1" ht="34.5" customHeight="1">
      <c r="A59" s="15">
        <v>5</v>
      </c>
      <c r="B59" s="26">
        <v>5</v>
      </c>
      <c r="C59" s="26" t="s">
        <v>42</v>
      </c>
      <c r="D59" s="26" t="s">
        <v>43</v>
      </c>
      <c r="E59" s="26" t="s">
        <v>44</v>
      </c>
      <c r="F59" s="26">
        <v>1964</v>
      </c>
      <c r="G59" s="11">
        <v>1.64</v>
      </c>
      <c r="H59" s="27"/>
    </row>
    <row r="60" spans="1:8" s="16" customFormat="1" ht="34.5" customHeight="1">
      <c r="A60" s="15">
        <v>6</v>
      </c>
      <c r="B60" s="26">
        <v>6</v>
      </c>
      <c r="C60" s="26" t="s">
        <v>45</v>
      </c>
      <c r="D60" s="26" t="s">
        <v>46</v>
      </c>
      <c r="E60" s="26" t="s">
        <v>47</v>
      </c>
      <c r="F60" s="26">
        <v>1965</v>
      </c>
      <c r="G60" s="11">
        <v>1.65</v>
      </c>
      <c r="H60" s="27"/>
    </row>
    <row r="61" spans="1:8" s="16" customFormat="1" ht="34.5" customHeight="1">
      <c r="A61" s="15">
        <v>7</v>
      </c>
      <c r="B61" s="26">
        <v>7</v>
      </c>
      <c r="C61" s="26" t="s">
        <v>48</v>
      </c>
      <c r="D61" s="26" t="s">
        <v>49</v>
      </c>
      <c r="E61" s="26" t="s">
        <v>50</v>
      </c>
      <c r="F61" s="26">
        <v>1966</v>
      </c>
      <c r="G61" s="11">
        <v>1.66</v>
      </c>
      <c r="H61" s="27"/>
    </row>
    <row r="62" spans="1:8" s="16" customFormat="1" ht="34.5" customHeight="1">
      <c r="A62" s="15">
        <v>8</v>
      </c>
      <c r="B62" s="26">
        <v>8</v>
      </c>
      <c r="C62" s="26" t="s">
        <v>51</v>
      </c>
      <c r="D62" s="26" t="s">
        <v>52</v>
      </c>
      <c r="E62" s="26" t="s">
        <v>53</v>
      </c>
      <c r="F62" s="26">
        <v>1967</v>
      </c>
      <c r="G62" s="11">
        <v>1.67</v>
      </c>
      <c r="H62" s="27"/>
    </row>
    <row r="63" spans="1:8" s="16" customFormat="1" ht="34.5" customHeight="1">
      <c r="A63" s="15">
        <v>9</v>
      </c>
      <c r="B63" s="26">
        <v>9</v>
      </c>
      <c r="C63" s="26" t="s">
        <v>54</v>
      </c>
      <c r="D63" s="26" t="s">
        <v>55</v>
      </c>
      <c r="E63" s="26" t="s">
        <v>56</v>
      </c>
      <c r="F63" s="26">
        <v>1969</v>
      </c>
      <c r="G63" s="11">
        <v>1.69</v>
      </c>
      <c r="H63" s="27"/>
    </row>
    <row r="64" spans="1:8" s="16" customFormat="1" ht="34.5" customHeight="1">
      <c r="A64" s="15">
        <v>10</v>
      </c>
      <c r="B64" s="26">
        <v>10</v>
      </c>
      <c r="C64" s="26" t="s">
        <v>57</v>
      </c>
      <c r="D64" s="26" t="s">
        <v>58</v>
      </c>
      <c r="E64" s="26" t="s">
        <v>59</v>
      </c>
      <c r="F64" s="26">
        <v>1972</v>
      </c>
      <c r="G64" s="11">
        <v>1.72</v>
      </c>
      <c r="H64" s="27"/>
    </row>
    <row r="65" spans="1:8" s="16" customFormat="1" ht="34.5" customHeight="1">
      <c r="A65" s="15">
        <v>11</v>
      </c>
      <c r="B65" s="26">
        <v>11</v>
      </c>
      <c r="C65" s="26" t="s">
        <v>60</v>
      </c>
      <c r="D65" s="26" t="s">
        <v>61</v>
      </c>
      <c r="E65" s="26" t="s">
        <v>62</v>
      </c>
      <c r="F65" s="26">
        <v>1973</v>
      </c>
      <c r="G65" s="11">
        <v>1.73</v>
      </c>
      <c r="H65" s="27"/>
    </row>
    <row r="66" spans="1:8" s="16" customFormat="1" ht="34.5" customHeight="1">
      <c r="A66" s="15">
        <v>12</v>
      </c>
      <c r="B66" s="26">
        <v>12</v>
      </c>
      <c r="C66" s="26" t="s">
        <v>63</v>
      </c>
      <c r="D66" s="26" t="s">
        <v>64</v>
      </c>
      <c r="E66" s="26" t="s">
        <v>65</v>
      </c>
      <c r="F66" s="26">
        <v>1973</v>
      </c>
      <c r="G66" s="11">
        <v>1.73</v>
      </c>
      <c r="H66" s="27"/>
    </row>
    <row r="67" spans="1:7" s="16" customFormat="1" ht="34.5" customHeight="1">
      <c r="A67" s="15">
        <v>13</v>
      </c>
      <c r="B67" s="26">
        <v>14</v>
      </c>
      <c r="C67" s="26" t="s">
        <v>66</v>
      </c>
      <c r="D67" s="26" t="s">
        <v>67</v>
      </c>
      <c r="E67" s="26" t="s">
        <v>68</v>
      </c>
      <c r="F67" s="26">
        <v>1974</v>
      </c>
      <c r="G67" s="24">
        <v>1.74</v>
      </c>
    </row>
    <row r="68" spans="1:7" s="16" customFormat="1" ht="34.5" customHeight="1">
      <c r="A68" s="15">
        <v>14</v>
      </c>
      <c r="B68" s="26">
        <v>15</v>
      </c>
      <c r="C68" s="26" t="s">
        <v>69</v>
      </c>
      <c r="D68" s="26" t="s">
        <v>70</v>
      </c>
      <c r="E68" s="26" t="s">
        <v>71</v>
      </c>
      <c r="F68" s="26">
        <v>1975</v>
      </c>
      <c r="G68" s="24">
        <v>1.75</v>
      </c>
    </row>
    <row r="69" spans="1:7" s="16" customFormat="1" ht="34.5" customHeight="1">
      <c r="A69" s="15">
        <v>15</v>
      </c>
      <c r="B69" s="26">
        <v>16</v>
      </c>
      <c r="C69" s="26" t="s">
        <v>97</v>
      </c>
      <c r="D69" s="26" t="s">
        <v>72</v>
      </c>
      <c r="E69" s="26" t="s">
        <v>73</v>
      </c>
      <c r="F69" s="26">
        <v>1976</v>
      </c>
      <c r="G69" s="24">
        <v>1.76</v>
      </c>
    </row>
    <row r="70" spans="1:7" s="16" customFormat="1" ht="34.5" customHeight="1">
      <c r="A70" s="15">
        <v>16</v>
      </c>
      <c r="B70" s="26">
        <f aca="true" t="shared" si="2" ref="B70:B76">B69+1</f>
        <v>17</v>
      </c>
      <c r="C70" s="26" t="s">
        <v>74</v>
      </c>
      <c r="D70" s="26" t="s">
        <v>75</v>
      </c>
      <c r="E70" s="26" t="s">
        <v>76</v>
      </c>
      <c r="F70" s="26">
        <v>1976</v>
      </c>
      <c r="G70" s="24">
        <v>1.76</v>
      </c>
    </row>
    <row r="71" spans="1:7" s="16" customFormat="1" ht="34.5" customHeight="1">
      <c r="A71" s="15">
        <v>17</v>
      </c>
      <c r="B71" s="26">
        <f t="shared" si="2"/>
        <v>18</v>
      </c>
      <c r="C71" s="26" t="s">
        <v>77</v>
      </c>
      <c r="D71" s="26" t="s">
        <v>78</v>
      </c>
      <c r="E71" s="26" t="s">
        <v>79</v>
      </c>
      <c r="F71" s="26">
        <v>1982</v>
      </c>
      <c r="G71" s="24">
        <v>1.82</v>
      </c>
    </row>
    <row r="72" spans="1:7" s="16" customFormat="1" ht="34.5" customHeight="1">
      <c r="A72" s="15">
        <v>18</v>
      </c>
      <c r="B72" s="26">
        <f t="shared" si="2"/>
        <v>19</v>
      </c>
      <c r="C72" s="26" t="s">
        <v>80</v>
      </c>
      <c r="D72" s="26" t="s">
        <v>81</v>
      </c>
      <c r="E72" s="26" t="s">
        <v>82</v>
      </c>
      <c r="F72" s="26">
        <v>1984</v>
      </c>
      <c r="G72" s="16">
        <v>1.84</v>
      </c>
    </row>
    <row r="73" spans="1:7" s="16" customFormat="1" ht="34.5" customHeight="1">
      <c r="A73" s="15">
        <v>19</v>
      </c>
      <c r="B73" s="26">
        <f t="shared" si="2"/>
        <v>20</v>
      </c>
      <c r="C73" s="26" t="s">
        <v>83</v>
      </c>
      <c r="D73" s="26" t="s">
        <v>84</v>
      </c>
      <c r="E73" s="26" t="s">
        <v>85</v>
      </c>
      <c r="F73" s="26">
        <v>1985</v>
      </c>
      <c r="G73" s="16">
        <v>1.85</v>
      </c>
    </row>
    <row r="74" spans="1:7" s="16" customFormat="1" ht="34.5" customHeight="1">
      <c r="A74" s="15">
        <v>20</v>
      </c>
      <c r="B74" s="26">
        <f t="shared" si="2"/>
        <v>21</v>
      </c>
      <c r="C74" s="26" t="s">
        <v>86</v>
      </c>
      <c r="D74" s="26" t="s">
        <v>87</v>
      </c>
      <c r="E74" s="26" t="s">
        <v>88</v>
      </c>
      <c r="F74" s="26">
        <v>1991</v>
      </c>
      <c r="G74" s="24">
        <v>1.91</v>
      </c>
    </row>
    <row r="75" spans="1:7" s="16" customFormat="1" ht="34.5" customHeight="1">
      <c r="A75" s="15">
        <v>21</v>
      </c>
      <c r="B75" s="26">
        <f t="shared" si="2"/>
        <v>22</v>
      </c>
      <c r="C75" s="26" t="s">
        <v>89</v>
      </c>
      <c r="D75" s="26" t="s">
        <v>90</v>
      </c>
      <c r="E75" s="26" t="s">
        <v>91</v>
      </c>
      <c r="F75" s="26">
        <v>2007</v>
      </c>
      <c r="G75" s="39">
        <v>2.07</v>
      </c>
    </row>
    <row r="76" spans="1:7" s="16" customFormat="1" ht="34.5" customHeight="1">
      <c r="A76" s="15">
        <v>22</v>
      </c>
      <c r="B76" s="26">
        <f t="shared" si="2"/>
        <v>23</v>
      </c>
      <c r="C76" s="26" t="s">
        <v>92</v>
      </c>
      <c r="D76" s="26" t="s">
        <v>93</v>
      </c>
      <c r="E76" s="26" t="s">
        <v>94</v>
      </c>
      <c r="F76" s="26">
        <v>2011</v>
      </c>
      <c r="G76" s="39">
        <v>2.11</v>
      </c>
    </row>
    <row r="77" spans="1:7" s="16" customFormat="1" ht="34.5" customHeight="1">
      <c r="A77" s="15"/>
      <c r="B77" s="15"/>
      <c r="C77" s="17"/>
      <c r="D77" s="17"/>
      <c r="E77" s="17"/>
      <c r="F77" s="26"/>
      <c r="G77" s="1"/>
    </row>
    <row r="78" s="16" customFormat="1" ht="34.5" customHeight="1"/>
  </sheetData>
  <sheetProtection/>
  <printOptions gridLines="1" horizontalCentered="1" verticalCentered="1"/>
  <pageMargins left="0" right="0" top="0" bottom="0" header="0" footer="0"/>
  <pageSetup fitToHeight="3" horizontalDpi="600" verticalDpi="600" orientation="landscape" paperSize="9" scale="62" r:id="rId1"/>
  <headerFooter>
    <oddHeader>&amp;L&amp;D</oddHeader>
  </headerFooter>
  <rowBreaks count="2" manualBreakCount="2">
    <brk id="26" max="13" man="1"/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2019-03-31T11:52:33Z</cp:lastPrinted>
  <dcterms:created xsi:type="dcterms:W3CDTF">2013-04-04T18:28:04Z</dcterms:created>
  <dcterms:modified xsi:type="dcterms:W3CDTF">2019-03-31T11:54:13Z</dcterms:modified>
  <cp:category/>
  <cp:version/>
  <cp:contentType/>
  <cp:contentStatus/>
</cp:coreProperties>
</file>