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715" windowHeight="9465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'Feuil1'!$A$1:$M$199</definedName>
    <definedName name="_xlnm.Print_Area" localSheetId="2">'Feuil3'!$A$1:$L$262</definedName>
  </definedNames>
  <calcPr fullCalcOnLoad="1"/>
</workbook>
</file>

<file path=xl/sharedStrings.xml><?xml version="1.0" encoding="utf-8"?>
<sst xmlns="http://schemas.openxmlformats.org/spreadsheetml/2006/main" count="1389" uniqueCount="215">
  <si>
    <t>Double Spéciale matin</t>
  </si>
  <si>
    <t>07:23  08:24</t>
  </si>
  <si>
    <t>Spéciale AM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</si>
  <si>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</si>
  <si>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</si>
  <si>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</si>
  <si>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</si>
  <si>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</si>
  <si>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</si>
  <si>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</si>
  <si>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</si>
  <si>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</si>
  <si>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 xml:space="preserve">  Temps 1  réalisé</t>
  </si>
  <si>
    <t xml:space="preserve">  Temps 2    réalisé</t>
  </si>
  <si>
    <t>Pénalités spéciale  matin</t>
  </si>
  <si>
    <t>Temps 1      réalisé</t>
  </si>
  <si>
    <t>Pénalités spéciale  A.M</t>
  </si>
  <si>
    <t>Pénalités  parcours journée</t>
  </si>
  <si>
    <t>RALLYE DES CATHEDRALES 2014</t>
  </si>
  <si>
    <t>CLASSEMENT   ETAPE 1</t>
  </si>
  <si>
    <t xml:space="preserve">Vendredi  5 septembre </t>
  </si>
  <si>
    <t>ROCH  Yves</t>
  </si>
  <si>
    <t>ROCH  Suzanne</t>
  </si>
  <si>
    <t>DIDIER  Philippe</t>
  </si>
  <si>
    <t>DESCHAMPS Martine</t>
  </si>
  <si>
    <t>PORSCHE 356</t>
  </si>
  <si>
    <t>LEVEQUE  Gilles</t>
  </si>
  <si>
    <t>LEVEQUE  Danielle</t>
  </si>
  <si>
    <t>MERCEDES  190 SL</t>
  </si>
  <si>
    <t>DELACOURT  Raymond</t>
  </si>
  <si>
    <t>DELACOURT  Françoise</t>
  </si>
  <si>
    <t>MARTINET   Alain</t>
  </si>
  <si>
    <t>BAILLOT D'ESTIVAUX  Yves</t>
  </si>
  <si>
    <t>MG A</t>
  </si>
  <si>
    <t>RIBEYRE   Jacques</t>
  </si>
  <si>
    <t>RIBEYRE  Daniel</t>
  </si>
  <si>
    <t>TRIUMPH  TR 4</t>
  </si>
  <si>
    <t>DIGARD  Arnaud</t>
  </si>
  <si>
    <t>DIGARD  François</t>
  </si>
  <si>
    <t xml:space="preserve">PORSCHE  911  T </t>
  </si>
  <si>
    <t>LACOUR  Rémy</t>
  </si>
  <si>
    <t>LACOUR  Sandrine</t>
  </si>
  <si>
    <t>JAGUAR Type E</t>
  </si>
  <si>
    <t>TENEL  Arnaud</t>
  </si>
  <si>
    <t>MG F</t>
  </si>
  <si>
    <t>STANIWESKY    Mirek</t>
  </si>
  <si>
    <t>STANIWESKY  Susie</t>
  </si>
  <si>
    <t>SIMCA  1500</t>
  </si>
  <si>
    <t>BONNET  Michel</t>
  </si>
  <si>
    <t>BONNET  Claudine</t>
  </si>
  <si>
    <t>AUSTIN HEALEY  MK III</t>
  </si>
  <si>
    <t>GUERIN  Christophe</t>
  </si>
  <si>
    <t>GUERIN  Michèle</t>
  </si>
  <si>
    <t>TRIUMPH  TR 4  AIRS</t>
  </si>
  <si>
    <t>BERNARD  Alain</t>
  </si>
  <si>
    <t>ARNOULT Catherine</t>
  </si>
  <si>
    <t>CAILLAUD  Didier</t>
  </si>
  <si>
    <t>CAILLAUD  Astrid</t>
  </si>
  <si>
    <t>RAHON  Hervé</t>
  </si>
  <si>
    <t>RAHON  Laétitia</t>
  </si>
  <si>
    <t>TRIUMPH  TR4  AIRS</t>
  </si>
  <si>
    <t xml:space="preserve">ROMAN  Alain </t>
  </si>
  <si>
    <t>ROMAN  Catherine</t>
  </si>
  <si>
    <t>AUSTIN HEALEY 3000</t>
  </si>
  <si>
    <t>COWET Sébastien</t>
  </si>
  <si>
    <t>CRASSOUS  Eric</t>
  </si>
  <si>
    <t>MITARD  Jean Pierre</t>
  </si>
  <si>
    <t>JAGUAR Type E    S1</t>
  </si>
  <si>
    <t>DJELLOULI   Christian</t>
  </si>
  <si>
    <t>DJELLOULI</t>
  </si>
  <si>
    <t>OSI  20 MTS</t>
  </si>
  <si>
    <t>DANCEL  Philippe</t>
  </si>
  <si>
    <t>DANCEL   Annie</t>
  </si>
  <si>
    <t>TRIUMPH  250</t>
  </si>
  <si>
    <t>FABRE  André Pierre</t>
  </si>
  <si>
    <t>MARTINAT  Pascale</t>
  </si>
  <si>
    <t>ALFA ROMEO  Spider 1750</t>
  </si>
  <si>
    <t>PASCHAL  Jean Marc</t>
  </si>
  <si>
    <t>ROUAUD   Sylvie</t>
  </si>
  <si>
    <t>MGB GT</t>
  </si>
  <si>
    <t>RABINEAU  Pascal</t>
  </si>
  <si>
    <t>RABINEAU  Isabelle</t>
  </si>
  <si>
    <t>PEUGEOT  404  Cb</t>
  </si>
  <si>
    <t>WEHNER  Pierre</t>
  </si>
  <si>
    <t>WEHNER   Sabine</t>
  </si>
  <si>
    <t>MGC  GT</t>
  </si>
  <si>
    <t>CARDE  Olivier</t>
  </si>
  <si>
    <t>CARDE Ghislaine</t>
  </si>
  <si>
    <t>JAGUAR  Type E Cab</t>
  </si>
  <si>
    <t>INGUENAUD  Xavier</t>
  </si>
  <si>
    <t>INGUENAUD  Ghislaine</t>
  </si>
  <si>
    <t>JAGUAR Type E Cab</t>
  </si>
  <si>
    <t>LEGER  Nathalie</t>
  </si>
  <si>
    <t>LORZ  Nathalie</t>
  </si>
  <si>
    <t xml:space="preserve">MGB </t>
  </si>
  <si>
    <t>TATIN   Michel</t>
  </si>
  <si>
    <t>TATIN  Nadine</t>
  </si>
  <si>
    <t>PRELY   Pascal</t>
  </si>
  <si>
    <t>PRELY  Virginie</t>
  </si>
  <si>
    <t>FIAT  124  Spider</t>
  </si>
  <si>
    <t>BEAUPEUX  Denis</t>
  </si>
  <si>
    <t>VINOUZE  Pascale</t>
  </si>
  <si>
    <t>CITROEN  SM</t>
  </si>
  <si>
    <t>DE ROCHEMONTEIX Bernard</t>
  </si>
  <si>
    <t>CESBRON  André</t>
  </si>
  <si>
    <t>DUMOUCHEL  Alain</t>
  </si>
  <si>
    <t>LHERMITTE  Jean Louis</t>
  </si>
  <si>
    <t>ALPINE  A 110  1600 S</t>
  </si>
  <si>
    <t>PERRIOT    Rachida</t>
  </si>
  <si>
    <t>PERRIOT   Françis</t>
  </si>
  <si>
    <t>MG  Mdjet</t>
  </si>
  <si>
    <t>BRISSON  Philippe</t>
  </si>
  <si>
    <t>BRISSON  Martine</t>
  </si>
  <si>
    <t>PORSCHE 911 Targa</t>
  </si>
  <si>
    <t>ALBI des GROTTES  Marie</t>
  </si>
  <si>
    <t>de la RIVIERRE  Baudouin</t>
  </si>
  <si>
    <t>MG Midget</t>
  </si>
  <si>
    <t>CAPDEVILLE  Patrice</t>
  </si>
  <si>
    <t>CAPDEVILLE  Annick</t>
  </si>
  <si>
    <t>BMW  TOURING  2000</t>
  </si>
  <si>
    <t>DUMONS  Jean Marc</t>
  </si>
  <si>
    <t>DUMONS  Catherine</t>
  </si>
  <si>
    <t>TRIUMPH  STAG</t>
  </si>
  <si>
    <t>MOLINA  Philippe</t>
  </si>
  <si>
    <t>PLUMEL  Benoit</t>
  </si>
  <si>
    <t>PORSCHE  911  Targa</t>
  </si>
  <si>
    <t>POURREZ  Marc</t>
  </si>
  <si>
    <t>POURREZ  Michou</t>
  </si>
  <si>
    <t>SEGURA  Serge</t>
  </si>
  <si>
    <t>SEGURA   Catherine</t>
  </si>
  <si>
    <t>SAINT ANDRE  Dimitri</t>
  </si>
  <si>
    <t>SAINT  ANDRE  Emilie</t>
  </si>
  <si>
    <t xml:space="preserve">PORSCHE 911 </t>
  </si>
  <si>
    <t>BOXTAEL  Gérard</t>
  </si>
  <si>
    <t>BOXSTAEL  Françine</t>
  </si>
  <si>
    <t>TRIUMPH  TR5</t>
  </si>
  <si>
    <t>COUQUE  Hervé</t>
  </si>
  <si>
    <t>COUQUE  Emmanuelle</t>
  </si>
  <si>
    <t>JAGUAR  XJ6   4,2l</t>
  </si>
  <si>
    <t>MITROCHINE  Jean Pierre</t>
  </si>
  <si>
    <t>CEVAER  Hervé</t>
  </si>
  <si>
    <t>BMW  2002  Turbo</t>
  </si>
  <si>
    <t>MONIN  Olivier</t>
  </si>
  <si>
    <t>LHOMMEDE  Nathalie</t>
  </si>
  <si>
    <t>ALFA ROMEO  Spider</t>
  </si>
  <si>
    <t>CAUMONT  Marc</t>
  </si>
  <si>
    <t>RICHARD  Daniel</t>
  </si>
  <si>
    <t>PORSCHE  911 SC</t>
  </si>
  <si>
    <t>LEFEBVRE    Thierry</t>
  </si>
  <si>
    <t>LEFEBVRE  Isabelle</t>
  </si>
  <si>
    <t>PORSCHE  911  SC</t>
  </si>
  <si>
    <t>PEINCOUT  Patrick</t>
  </si>
  <si>
    <t>PEINCOUT  Marie Laure</t>
  </si>
  <si>
    <t>MERCEDES  450  SLC</t>
  </si>
  <si>
    <t>SOUBRAND   Thierry</t>
  </si>
  <si>
    <t>PEINCOUT  Natacha</t>
  </si>
  <si>
    <t>MERCEDES</t>
  </si>
  <si>
    <t>LEPRINCE  Olivier</t>
  </si>
  <si>
    <t>DESBROSSES  Arnaud</t>
  </si>
  <si>
    <t>ALPINE  A  310  V6</t>
  </si>
  <si>
    <t>LORZ  Stéphane</t>
  </si>
  <si>
    <t>LEGER  Jacques</t>
  </si>
  <si>
    <t>GOLF GTI S1</t>
  </si>
  <si>
    <t>CESBRON   Françoise</t>
  </si>
  <si>
    <t>BECQUART  Beatrice</t>
  </si>
  <si>
    <t>PEUGEOT 205 CTI</t>
  </si>
  <si>
    <t>JEHANNO    Isabelle</t>
  </si>
  <si>
    <t>AJFA ROMEO  Spider</t>
  </si>
  <si>
    <t>GODFROY   Xavier</t>
  </si>
  <si>
    <t>GODFROY  Christine</t>
  </si>
  <si>
    <t>MORGAN  +  8</t>
  </si>
  <si>
    <t>SARRAT   Philippe</t>
  </si>
  <si>
    <t>SARRAT  Marie George</t>
  </si>
  <si>
    <t>MARTIN  Super Seven</t>
  </si>
  <si>
    <t>GALLET  Yann</t>
  </si>
  <si>
    <t>LEGNIER  François</t>
  </si>
  <si>
    <t>CATERAM</t>
  </si>
  <si>
    <t>PLADYS  Jean Claude</t>
  </si>
  <si>
    <t>PLADYS  Françoise</t>
  </si>
  <si>
    <t>TVR  Chipacar  450</t>
  </si>
  <si>
    <t>BRAUD  Claude</t>
  </si>
  <si>
    <t>BRAUD  Sophie</t>
  </si>
  <si>
    <t>BOISSELET  Jean Paul</t>
  </si>
  <si>
    <t>BOISSELET Gisèle</t>
  </si>
  <si>
    <t>MORGAN</t>
  </si>
  <si>
    <t>DUMOUCHEL  Edouard</t>
  </si>
  <si>
    <t>GILET  Mélanie</t>
  </si>
  <si>
    <t>LOTUS  Elise   Victory</t>
  </si>
  <si>
    <t>Samedi 6 septembre</t>
  </si>
  <si>
    <t>Dimanche 7 septembre</t>
  </si>
  <si>
    <t>CLASSEMENT   ETAPE 3</t>
  </si>
  <si>
    <t>CLASSEMENT   ETAPE 2</t>
  </si>
  <si>
    <t xml:space="preserve">Double Spéciale </t>
  </si>
  <si>
    <t xml:space="preserve">Pénalités spéciale  </t>
  </si>
  <si>
    <t>Pénalités spéciale</t>
  </si>
  <si>
    <t>Double Spéciale</t>
  </si>
  <si>
    <t xml:space="preserve"> Spéciale </t>
  </si>
  <si>
    <t>CLASSEMENT GENERAL</t>
  </si>
  <si>
    <t>Pénalités vendredi 5 septembre</t>
  </si>
  <si>
    <t xml:space="preserve"> Pénalités samedi 6 septembre</t>
  </si>
  <si>
    <t xml:space="preserve"> Pénalités dimanche 7 septembre</t>
  </si>
  <si>
    <t>JAGUAR XK 140</t>
  </si>
  <si>
    <t>JAGUAR MK II  3,8L</t>
  </si>
  <si>
    <t>PORSCHE  996  Cab</t>
  </si>
  <si>
    <t>CAILLAUD  Anne</t>
  </si>
  <si>
    <t>DUTREVIS Sophie</t>
  </si>
  <si>
    <t>LANZ Michelle</t>
  </si>
  <si>
    <t>PORSCHE CAB 4 S</t>
  </si>
  <si>
    <t>MERCEDES 280 SL</t>
  </si>
  <si>
    <t>20:19 55:40</t>
  </si>
  <si>
    <t>13:28  06:04</t>
  </si>
  <si>
    <t xml:space="preserve">AUDI A3 </t>
  </si>
  <si>
    <t>LORZ Nathalie</t>
  </si>
  <si>
    <t>LEGER Jacques</t>
  </si>
  <si>
    <t>AUDI A3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</si>
</sst>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;@"/>
    <numFmt numFmtId="166" formatCode="hh:mm:ss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Bookman Old Style"/>
      <family val="1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Bookman Old Style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0" fontId="5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/>
    </xf>
    <xf numFmtId="20" fontId="47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9" fillId="0" borderId="0" xfId="0" applyFont="1" applyAlignment="1">
      <alignment/>
    </xf>
    <xf numFmtId="20" fontId="3" fillId="0" borderId="0" xfId="0" applyNumberFormat="1" applyFont="1" applyFill="1" applyAlignment="1">
      <alignment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165" fontId="4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9"/>
  <sheetViews>
    <sheetView workbookViewId="0" topLeftCell="B134">
      <selection activeCell="I135" sqref="I135"/>
    </sheetView>
  </sheetViews>
  <sheetFormatPr defaultColWidth="11.421875" defaultRowHeight="15"/>
  <cols>
    <col min="1" max="1" width="5.140625" style="0" customWidth="1"/>
    <col min="2" max="2" width="4.28125" style="0" customWidth="1"/>
    <col min="3" max="3" width="38.57421875" style="0" customWidth="1"/>
    <col min="4" max="4" width="35.00390625" style="0" customWidth="1"/>
    <col min="5" max="5" width="30.7109375" style="0" customWidth="1"/>
    <col min="6" max="7" width="8.00390625" style="0" customWidth="1"/>
    <col min="8" max="8" width="10.8515625" style="0" customWidth="1"/>
    <col min="9" max="9" width="10.57421875" style="0" customWidth="1"/>
    <col min="10" max="10" width="14.7109375" style="0" customWidth="1"/>
    <col min="11" max="11" width="11.8515625" style="0" customWidth="1"/>
    <col min="12" max="12" width="12.00390625" style="0" customWidth="1"/>
    <col min="13" max="13" width="11.140625" style="0" customWidth="1"/>
  </cols>
  <sheetData>
    <row r="2" spans="1:13" ht="23.25">
      <c r="A2" s="1"/>
      <c r="B2" s="1"/>
      <c r="C2" s="2" t="s">
        <v>18</v>
      </c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ht="29.25" customHeight="1">
      <c r="A3" s="1"/>
      <c r="B3" s="1"/>
      <c r="C3" s="2"/>
      <c r="D3" s="2" t="s">
        <v>19</v>
      </c>
      <c r="E3" s="3" t="s">
        <v>20</v>
      </c>
      <c r="F3" s="2"/>
      <c r="G3" s="2"/>
      <c r="H3" s="1"/>
      <c r="L3" s="2"/>
      <c r="M3" s="1"/>
    </row>
    <row r="4" spans="1:16" ht="32.25" customHeight="1">
      <c r="A4" s="4"/>
      <c r="B4" s="4"/>
      <c r="C4" s="4"/>
      <c r="D4" s="4"/>
      <c r="E4" s="4"/>
      <c r="F4" s="4"/>
      <c r="G4" s="4"/>
      <c r="H4" s="4"/>
      <c r="I4" s="4"/>
      <c r="J4" s="5" t="s">
        <v>192</v>
      </c>
      <c r="K4" s="18" t="s">
        <v>209</v>
      </c>
      <c r="L4" s="7"/>
      <c r="M4" s="7"/>
      <c r="N4" s="5"/>
      <c r="O4" s="8"/>
      <c r="P4" s="8"/>
    </row>
    <row r="5" spans="1:16" ht="4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3" t="s">
        <v>193</v>
      </c>
      <c r="M5" s="12" t="s">
        <v>17</v>
      </c>
      <c r="N5" s="12"/>
      <c r="O5" s="13"/>
      <c r="P5" s="12"/>
    </row>
    <row r="6" spans="1:13" ht="30" customHeight="1">
      <c r="A6" s="14">
        <v>1</v>
      </c>
      <c r="B6" s="19">
        <v>6</v>
      </c>
      <c r="C6" s="21" t="s">
        <v>34</v>
      </c>
      <c r="D6" s="21" t="s">
        <v>35</v>
      </c>
      <c r="E6" s="21" t="s">
        <v>36</v>
      </c>
      <c r="F6" s="21">
        <v>1962</v>
      </c>
      <c r="G6" s="21">
        <v>1.62</v>
      </c>
      <c r="H6" s="15">
        <f aca="true" t="shared" si="0" ref="H6:H37">I6*G6</f>
        <v>61.56</v>
      </c>
      <c r="I6" s="14">
        <f aca="true" t="shared" si="1" ref="I6:I37">L6+M6</f>
        <v>38</v>
      </c>
      <c r="J6" s="28">
        <v>0.0141782407407407</v>
      </c>
      <c r="K6" s="28">
        <v>0.039259259259259216</v>
      </c>
      <c r="L6" s="14">
        <v>38</v>
      </c>
      <c r="M6" s="14">
        <v>0</v>
      </c>
    </row>
    <row r="7" spans="1:13" ht="30" customHeight="1">
      <c r="A7" s="14">
        <f>A6+1</f>
        <v>2</v>
      </c>
      <c r="B7" s="19">
        <v>18</v>
      </c>
      <c r="C7" s="21" t="s">
        <v>64</v>
      </c>
      <c r="D7" s="21" t="s">
        <v>205</v>
      </c>
      <c r="E7" s="21" t="s">
        <v>53</v>
      </c>
      <c r="F7" s="21">
        <v>1967</v>
      </c>
      <c r="G7" s="21">
        <v>1.67</v>
      </c>
      <c r="H7" s="15">
        <f t="shared" si="0"/>
        <v>83.5</v>
      </c>
      <c r="I7" s="14">
        <f t="shared" si="1"/>
        <v>50</v>
      </c>
      <c r="J7" s="28">
        <v>0.013738425925925779</v>
      </c>
      <c r="K7" s="28">
        <v>0.03865740740740731</v>
      </c>
      <c r="L7" s="14">
        <v>50</v>
      </c>
      <c r="M7" s="14">
        <v>0</v>
      </c>
    </row>
    <row r="8" spans="1:13" ht="30" customHeight="1">
      <c r="A8" s="14">
        <f aca="true" t="shared" si="2" ref="A8:A55">A7+1</f>
        <v>3</v>
      </c>
      <c r="B8" s="19">
        <v>24</v>
      </c>
      <c r="C8" s="21" t="s">
        <v>80</v>
      </c>
      <c r="D8" s="21" t="s">
        <v>81</v>
      </c>
      <c r="E8" s="21" t="s">
        <v>82</v>
      </c>
      <c r="F8" s="21">
        <v>1968</v>
      </c>
      <c r="G8" s="21">
        <v>1.68</v>
      </c>
      <c r="H8" s="15">
        <f t="shared" si="0"/>
        <v>87.36</v>
      </c>
      <c r="I8" s="14">
        <f t="shared" si="1"/>
        <v>52</v>
      </c>
      <c r="J8" s="28">
        <v>0.014131944444444322</v>
      </c>
      <c r="K8" s="28">
        <v>0.04600694444444431</v>
      </c>
      <c r="L8" s="14">
        <v>52</v>
      </c>
      <c r="M8" s="14">
        <v>0</v>
      </c>
    </row>
    <row r="9" spans="1:13" ht="30" customHeight="1">
      <c r="A9" s="14">
        <f t="shared" si="2"/>
        <v>4</v>
      </c>
      <c r="B9" s="19">
        <v>3</v>
      </c>
      <c r="C9" s="21" t="s">
        <v>26</v>
      </c>
      <c r="D9" s="21" t="s">
        <v>27</v>
      </c>
      <c r="E9" s="21" t="s">
        <v>28</v>
      </c>
      <c r="F9" s="21">
        <v>1959</v>
      </c>
      <c r="G9" s="21">
        <v>1.59</v>
      </c>
      <c r="H9" s="15">
        <f t="shared" si="0"/>
        <v>87.45</v>
      </c>
      <c r="I9" s="14">
        <f t="shared" si="1"/>
        <v>55</v>
      </c>
      <c r="J9" s="28">
        <v>0.014444444444444371</v>
      </c>
      <c r="K9" s="28">
        <v>0.03895833333333332</v>
      </c>
      <c r="L9" s="14">
        <v>55</v>
      </c>
      <c r="M9" s="14">
        <v>0</v>
      </c>
    </row>
    <row r="10" spans="1:13" ht="30" customHeight="1">
      <c r="A10" s="14">
        <f t="shared" si="2"/>
        <v>5</v>
      </c>
      <c r="B10" s="19">
        <v>2</v>
      </c>
      <c r="C10" s="21" t="s">
        <v>23</v>
      </c>
      <c r="D10" s="21" t="s">
        <v>24</v>
      </c>
      <c r="E10" s="21" t="s">
        <v>25</v>
      </c>
      <c r="F10" s="21">
        <v>1957</v>
      </c>
      <c r="G10" s="21">
        <v>1.57</v>
      </c>
      <c r="H10" s="15">
        <f t="shared" si="0"/>
        <v>91.06</v>
      </c>
      <c r="I10" s="14">
        <f t="shared" si="1"/>
        <v>58</v>
      </c>
      <c r="J10" s="28">
        <v>0.013958333333333295</v>
      </c>
      <c r="K10" s="28">
        <v>0.03916666666666668</v>
      </c>
      <c r="L10" s="14">
        <v>58</v>
      </c>
      <c r="M10" s="14">
        <v>0</v>
      </c>
    </row>
    <row r="11" spans="1:13" ht="30" customHeight="1">
      <c r="A11" s="14">
        <f t="shared" si="2"/>
        <v>6</v>
      </c>
      <c r="B11" s="19">
        <v>59</v>
      </c>
      <c r="C11" s="21" t="s">
        <v>180</v>
      </c>
      <c r="D11" s="21" t="s">
        <v>181</v>
      </c>
      <c r="E11" s="21" t="s">
        <v>79</v>
      </c>
      <c r="F11" s="21">
        <v>1969</v>
      </c>
      <c r="G11" s="21">
        <v>1.69</v>
      </c>
      <c r="H11" s="15">
        <f t="shared" si="0"/>
        <v>103.09</v>
      </c>
      <c r="I11" s="14">
        <f t="shared" si="1"/>
        <v>61</v>
      </c>
      <c r="J11" s="28">
        <v>0.014236111111111116</v>
      </c>
      <c r="K11" s="28">
        <v>0.04322916666666665</v>
      </c>
      <c r="L11" s="14">
        <v>61</v>
      </c>
      <c r="M11" s="14">
        <v>0</v>
      </c>
    </row>
    <row r="12" spans="1:13" ht="30" customHeight="1">
      <c r="A12" s="14">
        <f t="shared" si="2"/>
        <v>7</v>
      </c>
      <c r="B12" s="19">
        <v>23</v>
      </c>
      <c r="C12" s="21" t="s">
        <v>77</v>
      </c>
      <c r="D12" s="21" t="s">
        <v>78</v>
      </c>
      <c r="E12" s="21" t="s">
        <v>79</v>
      </c>
      <c r="F12" s="21">
        <v>1968</v>
      </c>
      <c r="G12" s="21">
        <v>1.68</v>
      </c>
      <c r="H12" s="15">
        <f t="shared" si="0"/>
        <v>117.6</v>
      </c>
      <c r="I12" s="14">
        <f t="shared" si="1"/>
        <v>70</v>
      </c>
      <c r="J12" s="28">
        <v>0.013993055555555522</v>
      </c>
      <c r="K12" s="28">
        <v>0.044502314814814814</v>
      </c>
      <c r="L12" s="14">
        <v>70</v>
      </c>
      <c r="M12" s="14">
        <v>0</v>
      </c>
    </row>
    <row r="13" spans="1:13" ht="30" customHeight="1">
      <c r="A13" s="14">
        <f>A12+1</f>
        <v>8</v>
      </c>
      <c r="B13" s="19">
        <v>46</v>
      </c>
      <c r="C13" s="21" t="s">
        <v>142</v>
      </c>
      <c r="D13" s="21" t="s">
        <v>143</v>
      </c>
      <c r="E13" s="21" t="s">
        <v>144</v>
      </c>
      <c r="F13" s="21">
        <v>1976</v>
      </c>
      <c r="G13" s="21">
        <v>1.76</v>
      </c>
      <c r="H13" s="15">
        <f t="shared" si="0"/>
        <v>128.48</v>
      </c>
      <c r="I13" s="14">
        <f t="shared" si="1"/>
        <v>73</v>
      </c>
      <c r="J13" s="28">
        <v>0.014282407407407409</v>
      </c>
      <c r="K13" s="28">
        <v>0.04226851851851854</v>
      </c>
      <c r="L13" s="14">
        <v>65</v>
      </c>
      <c r="M13" s="14">
        <v>8</v>
      </c>
    </row>
    <row r="14" spans="1:13" ht="30" customHeight="1">
      <c r="A14" s="14">
        <f t="shared" si="2"/>
        <v>9</v>
      </c>
      <c r="B14" s="19">
        <v>49</v>
      </c>
      <c r="C14" s="21" t="s">
        <v>151</v>
      </c>
      <c r="D14" s="21" t="s">
        <v>152</v>
      </c>
      <c r="E14" s="21" t="s">
        <v>153</v>
      </c>
      <c r="F14" s="21">
        <v>1979</v>
      </c>
      <c r="G14" s="21">
        <v>1.79</v>
      </c>
      <c r="H14" s="15">
        <f t="shared" si="0"/>
        <v>134.25</v>
      </c>
      <c r="I14" s="14">
        <f t="shared" si="1"/>
        <v>75</v>
      </c>
      <c r="J14" s="28">
        <v>0.014398148148148215</v>
      </c>
      <c r="K14" s="28">
        <v>0.037407407407407556</v>
      </c>
      <c r="L14" s="14">
        <v>75</v>
      </c>
      <c r="M14" s="14">
        <v>0</v>
      </c>
    </row>
    <row r="15" spans="1:13" ht="30" customHeight="1">
      <c r="A15" s="14">
        <f t="shared" si="2"/>
        <v>10</v>
      </c>
      <c r="B15" s="19">
        <v>47</v>
      </c>
      <c r="C15" s="21" t="s">
        <v>145</v>
      </c>
      <c r="D15" s="21" t="s">
        <v>146</v>
      </c>
      <c r="E15" s="21" t="s">
        <v>147</v>
      </c>
      <c r="F15" s="21">
        <v>1978</v>
      </c>
      <c r="G15" s="21">
        <v>1.78</v>
      </c>
      <c r="H15" s="15">
        <f t="shared" si="0"/>
        <v>138.84</v>
      </c>
      <c r="I15" s="14">
        <f t="shared" si="1"/>
        <v>78</v>
      </c>
      <c r="J15" s="28">
        <v>0.013946759259259256</v>
      </c>
      <c r="K15" s="28">
        <v>0.03849537037037032</v>
      </c>
      <c r="L15" s="14">
        <v>78</v>
      </c>
      <c r="M15" s="14">
        <v>0</v>
      </c>
    </row>
    <row r="16" spans="1:13" ht="30" customHeight="1">
      <c r="A16" s="14">
        <f t="shared" si="2"/>
        <v>11</v>
      </c>
      <c r="B16" s="19">
        <v>33</v>
      </c>
      <c r="C16" s="21" t="s">
        <v>105</v>
      </c>
      <c r="D16" s="21" t="s">
        <v>106</v>
      </c>
      <c r="E16" s="21" t="s">
        <v>107</v>
      </c>
      <c r="F16" s="21">
        <v>1971</v>
      </c>
      <c r="G16" s="21">
        <v>1.71</v>
      </c>
      <c r="H16" s="15">
        <f t="shared" si="0"/>
        <v>143.64</v>
      </c>
      <c r="I16" s="14">
        <f t="shared" si="1"/>
        <v>84</v>
      </c>
      <c r="J16" s="28">
        <v>0.013912037037037028</v>
      </c>
      <c r="K16" s="28">
        <v>0.04107638888888887</v>
      </c>
      <c r="L16" s="14">
        <v>84</v>
      </c>
      <c r="M16" s="14">
        <v>0</v>
      </c>
    </row>
    <row r="17" spans="1:13" ht="30" customHeight="1">
      <c r="A17" s="14">
        <f t="shared" si="2"/>
        <v>12</v>
      </c>
      <c r="B17" s="19">
        <v>32</v>
      </c>
      <c r="C17" s="21" t="s">
        <v>103</v>
      </c>
      <c r="D17" s="21" t="s">
        <v>104</v>
      </c>
      <c r="E17" s="21" t="s">
        <v>102</v>
      </c>
      <c r="F17" s="21">
        <v>1971</v>
      </c>
      <c r="G17" s="21">
        <v>1.71</v>
      </c>
      <c r="H17" s="15">
        <f t="shared" si="0"/>
        <v>150.48</v>
      </c>
      <c r="I17" s="14">
        <f t="shared" si="1"/>
        <v>88</v>
      </c>
      <c r="J17" s="28">
        <v>0.013854166666666834</v>
      </c>
      <c r="K17" s="28">
        <v>0.0430787037037037</v>
      </c>
      <c r="L17" s="14">
        <v>72</v>
      </c>
      <c r="M17" s="14">
        <v>16</v>
      </c>
    </row>
    <row r="18" spans="1:13" ht="30" customHeight="1">
      <c r="A18" s="14">
        <f t="shared" si="2"/>
        <v>13</v>
      </c>
      <c r="B18" s="19">
        <v>4</v>
      </c>
      <c r="C18" s="21" t="s">
        <v>29</v>
      </c>
      <c r="D18" s="21" t="s">
        <v>30</v>
      </c>
      <c r="E18" s="21" t="s">
        <v>28</v>
      </c>
      <c r="F18" s="21">
        <v>1960</v>
      </c>
      <c r="G18" s="21">
        <v>1.6</v>
      </c>
      <c r="H18" s="15">
        <f t="shared" si="0"/>
        <v>160</v>
      </c>
      <c r="I18" s="14">
        <f t="shared" si="1"/>
        <v>100</v>
      </c>
      <c r="J18" s="28">
        <v>0.013680555555555474</v>
      </c>
      <c r="K18" s="28">
        <v>0.039861111111111125</v>
      </c>
      <c r="L18" s="14">
        <v>100</v>
      </c>
      <c r="M18" s="14">
        <v>0</v>
      </c>
    </row>
    <row r="19" spans="1:13" ht="30" customHeight="1">
      <c r="A19" s="14">
        <f t="shared" si="2"/>
        <v>14</v>
      </c>
      <c r="B19" s="17">
        <v>1</v>
      </c>
      <c r="C19" s="21" t="s">
        <v>21</v>
      </c>
      <c r="D19" s="21" t="s">
        <v>22</v>
      </c>
      <c r="E19" s="21" t="s">
        <v>201</v>
      </c>
      <c r="F19" s="21">
        <v>1955</v>
      </c>
      <c r="G19" s="21">
        <v>1.55</v>
      </c>
      <c r="H19" s="15">
        <f t="shared" si="0"/>
        <v>161.20000000000002</v>
      </c>
      <c r="I19" s="14">
        <f t="shared" si="1"/>
        <v>104</v>
      </c>
      <c r="J19" s="28">
        <v>0.013611111111111018</v>
      </c>
      <c r="K19" s="28">
        <v>0.04541666666666666</v>
      </c>
      <c r="L19" s="14">
        <v>94</v>
      </c>
      <c r="M19" s="14">
        <v>10</v>
      </c>
    </row>
    <row r="20" spans="1:13" ht="30" customHeight="1">
      <c r="A20" s="14">
        <f t="shared" si="2"/>
        <v>15</v>
      </c>
      <c r="B20" s="19">
        <v>7</v>
      </c>
      <c r="C20" s="21" t="s">
        <v>37</v>
      </c>
      <c r="D20" s="21" t="s">
        <v>38</v>
      </c>
      <c r="E20" s="21" t="s">
        <v>39</v>
      </c>
      <c r="F20" s="21">
        <v>1963</v>
      </c>
      <c r="G20" s="21">
        <v>1.63</v>
      </c>
      <c r="H20" s="15">
        <f t="shared" si="0"/>
        <v>163</v>
      </c>
      <c r="I20" s="14">
        <f t="shared" si="1"/>
        <v>100</v>
      </c>
      <c r="J20" s="28">
        <v>0.012465277777777839</v>
      </c>
      <c r="K20" s="28">
        <v>0.04019675925925936</v>
      </c>
      <c r="L20" s="14">
        <v>100</v>
      </c>
      <c r="M20" s="14">
        <v>0</v>
      </c>
    </row>
    <row r="21" spans="1:13" ht="30" customHeight="1">
      <c r="A21" s="14">
        <f t="shared" si="2"/>
        <v>16</v>
      </c>
      <c r="B21" s="19">
        <v>8</v>
      </c>
      <c r="C21" s="21" t="s">
        <v>40</v>
      </c>
      <c r="D21" s="21" t="s">
        <v>41</v>
      </c>
      <c r="E21" s="21" t="s">
        <v>42</v>
      </c>
      <c r="F21" s="21">
        <v>1963</v>
      </c>
      <c r="G21" s="21">
        <v>1.63</v>
      </c>
      <c r="H21" s="15">
        <f t="shared" si="0"/>
        <v>163</v>
      </c>
      <c r="I21" s="14">
        <f t="shared" si="1"/>
        <v>100</v>
      </c>
      <c r="J21" s="28">
        <v>0.0124305555555555</v>
      </c>
      <c r="K21" s="28">
        <v>0.03758101851851836</v>
      </c>
      <c r="L21" s="14">
        <v>100</v>
      </c>
      <c r="M21" s="14">
        <v>0</v>
      </c>
    </row>
    <row r="22" spans="1:13" ht="30" customHeight="1">
      <c r="A22" s="14">
        <f t="shared" si="2"/>
        <v>17</v>
      </c>
      <c r="B22" s="19">
        <v>31</v>
      </c>
      <c r="C22" s="21" t="s">
        <v>100</v>
      </c>
      <c r="D22" s="21" t="s">
        <v>101</v>
      </c>
      <c r="E22" s="21" t="s">
        <v>202</v>
      </c>
      <c r="F22" s="21">
        <v>1964</v>
      </c>
      <c r="G22" s="21">
        <v>1.64</v>
      </c>
      <c r="H22" s="15">
        <f t="shared" si="0"/>
        <v>164</v>
      </c>
      <c r="I22" s="14">
        <f t="shared" si="1"/>
        <v>100</v>
      </c>
      <c r="J22" s="28">
        <v>0.013240740740740775</v>
      </c>
      <c r="K22" s="28">
        <v>0.03686342592592595</v>
      </c>
      <c r="L22" s="14">
        <v>100</v>
      </c>
      <c r="M22" s="14">
        <v>0</v>
      </c>
    </row>
    <row r="23" spans="1:13" ht="30" customHeight="1">
      <c r="A23" s="14">
        <f t="shared" si="2"/>
        <v>18</v>
      </c>
      <c r="B23" s="19">
        <v>14</v>
      </c>
      <c r="C23" s="21" t="s">
        <v>54</v>
      </c>
      <c r="D23" s="21" t="s">
        <v>55</v>
      </c>
      <c r="E23" s="21" t="s">
        <v>42</v>
      </c>
      <c r="F23" s="21">
        <v>1966</v>
      </c>
      <c r="G23" s="21">
        <v>1.66</v>
      </c>
      <c r="H23" s="15">
        <f t="shared" si="0"/>
        <v>166</v>
      </c>
      <c r="I23" s="14">
        <f t="shared" si="1"/>
        <v>100</v>
      </c>
      <c r="J23" s="28">
        <v>0.013530092592592524</v>
      </c>
      <c r="K23" s="28">
        <v>0.04152777777777772</v>
      </c>
      <c r="L23" s="14">
        <v>100</v>
      </c>
      <c r="M23" s="14">
        <v>0</v>
      </c>
    </row>
    <row r="24" spans="1:13" ht="30" customHeight="1">
      <c r="A24" s="14">
        <f t="shared" si="2"/>
        <v>19</v>
      </c>
      <c r="B24" s="19">
        <v>16</v>
      </c>
      <c r="C24" s="21" t="s">
        <v>58</v>
      </c>
      <c r="D24" s="21" t="s">
        <v>59</v>
      </c>
      <c r="E24" s="21" t="s">
        <v>60</v>
      </c>
      <c r="F24" s="21">
        <v>1966</v>
      </c>
      <c r="G24" s="21">
        <v>1.66</v>
      </c>
      <c r="H24" s="15">
        <f t="shared" si="0"/>
        <v>166</v>
      </c>
      <c r="I24" s="14">
        <f t="shared" si="1"/>
        <v>100</v>
      </c>
      <c r="J24" s="28">
        <v>0.011539351851851731</v>
      </c>
      <c r="K24" s="28">
        <v>0.043333333333333335</v>
      </c>
      <c r="L24" s="14">
        <v>100</v>
      </c>
      <c r="M24" s="14">
        <v>0</v>
      </c>
    </row>
    <row r="25" spans="1:13" ht="30" customHeight="1">
      <c r="A25" s="14">
        <f t="shared" si="2"/>
        <v>20</v>
      </c>
      <c r="B25" s="19">
        <v>21</v>
      </c>
      <c r="C25" s="21" t="s">
        <v>71</v>
      </c>
      <c r="D25" s="21" t="s">
        <v>72</v>
      </c>
      <c r="E25" s="21" t="s">
        <v>73</v>
      </c>
      <c r="F25" s="21">
        <v>1968</v>
      </c>
      <c r="G25" s="21">
        <v>1.68</v>
      </c>
      <c r="H25" s="15">
        <f t="shared" si="0"/>
        <v>168</v>
      </c>
      <c r="I25" s="14">
        <f t="shared" si="1"/>
        <v>100</v>
      </c>
      <c r="J25" s="28">
        <v>0.014930555555555447</v>
      </c>
      <c r="K25" s="28">
        <v>0.04241898148148149</v>
      </c>
      <c r="L25" s="14">
        <v>100</v>
      </c>
      <c r="M25" s="14">
        <v>0</v>
      </c>
    </row>
    <row r="26" spans="1:13" ht="30" customHeight="1">
      <c r="A26" s="14">
        <f t="shared" si="2"/>
        <v>21</v>
      </c>
      <c r="B26" s="19">
        <v>20</v>
      </c>
      <c r="C26" s="21" t="s">
        <v>68</v>
      </c>
      <c r="D26" s="21" t="s">
        <v>69</v>
      </c>
      <c r="E26" s="21" t="s">
        <v>70</v>
      </c>
      <c r="F26" s="21">
        <v>1967</v>
      </c>
      <c r="G26" s="21">
        <v>1.67</v>
      </c>
      <c r="H26" s="15">
        <f t="shared" si="0"/>
        <v>168.67</v>
      </c>
      <c r="I26" s="14">
        <f t="shared" si="1"/>
        <v>101</v>
      </c>
      <c r="J26" s="28">
        <v>0.012083333333333335</v>
      </c>
      <c r="K26" s="28">
        <v>0.041435185185185186</v>
      </c>
      <c r="L26" s="14">
        <v>100</v>
      </c>
      <c r="M26" s="14">
        <v>1</v>
      </c>
    </row>
    <row r="27" spans="1:13" ht="30" customHeight="1">
      <c r="A27" s="14">
        <f t="shared" si="2"/>
        <v>22</v>
      </c>
      <c r="B27" s="19">
        <v>30</v>
      </c>
      <c r="C27" s="21" t="s">
        <v>97</v>
      </c>
      <c r="D27" s="21" t="s">
        <v>98</v>
      </c>
      <c r="E27" s="21" t="s">
        <v>99</v>
      </c>
      <c r="F27" s="21">
        <v>1970</v>
      </c>
      <c r="G27" s="21">
        <v>1.7</v>
      </c>
      <c r="H27" s="15">
        <f t="shared" si="0"/>
        <v>170</v>
      </c>
      <c r="I27" s="14">
        <f t="shared" si="1"/>
        <v>100</v>
      </c>
      <c r="J27" s="28">
        <v>0.013275462962963114</v>
      </c>
      <c r="K27" s="28">
        <v>0.03803240740740754</v>
      </c>
      <c r="L27" s="14">
        <v>100</v>
      </c>
      <c r="M27" s="14">
        <v>0</v>
      </c>
    </row>
    <row r="28" spans="1:13" ht="30" customHeight="1">
      <c r="A28" s="14">
        <f t="shared" si="2"/>
        <v>23</v>
      </c>
      <c r="B28" s="19">
        <v>34</v>
      </c>
      <c r="C28" s="21" t="s">
        <v>108</v>
      </c>
      <c r="D28" s="21" t="s">
        <v>109</v>
      </c>
      <c r="E28" s="21" t="s">
        <v>110</v>
      </c>
      <c r="F28" s="21">
        <v>1971</v>
      </c>
      <c r="G28" s="21">
        <v>1.71</v>
      </c>
      <c r="H28" s="15">
        <f t="shared" si="0"/>
        <v>171</v>
      </c>
      <c r="I28" s="14">
        <f t="shared" si="1"/>
        <v>100</v>
      </c>
      <c r="J28" s="28">
        <v>0.013807870370370345</v>
      </c>
      <c r="K28" s="28">
        <v>0.03995370370370377</v>
      </c>
      <c r="L28" s="14">
        <v>100</v>
      </c>
      <c r="M28" s="14">
        <v>0</v>
      </c>
    </row>
    <row r="29" spans="1:13" ht="30" customHeight="1">
      <c r="A29" s="14">
        <f t="shared" si="2"/>
        <v>24</v>
      </c>
      <c r="B29" s="19">
        <v>42</v>
      </c>
      <c r="C29" s="21" t="s">
        <v>130</v>
      </c>
      <c r="D29" s="21" t="s">
        <v>131</v>
      </c>
      <c r="E29" s="21" t="s">
        <v>132</v>
      </c>
      <c r="F29" s="21">
        <v>1971</v>
      </c>
      <c r="G29" s="21">
        <v>1.71</v>
      </c>
      <c r="H29" s="15">
        <f t="shared" si="0"/>
        <v>171</v>
      </c>
      <c r="I29" s="14">
        <f t="shared" si="1"/>
        <v>100</v>
      </c>
      <c r="J29" s="28">
        <v>0.017152777777777684</v>
      </c>
      <c r="K29" s="28">
        <v>0.043495370370370434</v>
      </c>
      <c r="L29" s="14">
        <v>100</v>
      </c>
      <c r="M29" s="14">
        <v>0</v>
      </c>
    </row>
    <row r="30" spans="1:13" ht="30" customHeight="1">
      <c r="A30" s="14">
        <f t="shared" si="2"/>
        <v>25</v>
      </c>
      <c r="B30" s="19">
        <v>39</v>
      </c>
      <c r="C30" s="21" t="s">
        <v>123</v>
      </c>
      <c r="D30" s="21" t="s">
        <v>124</v>
      </c>
      <c r="E30" s="21" t="s">
        <v>125</v>
      </c>
      <c r="F30" s="21">
        <v>1973</v>
      </c>
      <c r="G30" s="21">
        <v>1.73</v>
      </c>
      <c r="H30" s="15">
        <f t="shared" si="0"/>
        <v>173</v>
      </c>
      <c r="I30" s="14">
        <f t="shared" si="1"/>
        <v>100</v>
      </c>
      <c r="J30" s="28">
        <v>0.012997685185185182</v>
      </c>
      <c r="K30" s="28">
        <v>0.039837962962962936</v>
      </c>
      <c r="L30" s="14">
        <v>100</v>
      </c>
      <c r="M30" s="14">
        <v>0</v>
      </c>
    </row>
    <row r="31" spans="1:13" ht="30" customHeight="1">
      <c r="A31" s="14">
        <f t="shared" si="2"/>
        <v>26</v>
      </c>
      <c r="B31" s="19">
        <v>40</v>
      </c>
      <c r="C31" s="21" t="s">
        <v>126</v>
      </c>
      <c r="D31" s="21" t="s">
        <v>127</v>
      </c>
      <c r="E31" s="21" t="s">
        <v>42</v>
      </c>
      <c r="F31" s="21">
        <v>1973</v>
      </c>
      <c r="G31" s="21">
        <v>1.73</v>
      </c>
      <c r="H31" s="15">
        <f t="shared" si="0"/>
        <v>173</v>
      </c>
      <c r="I31" s="14">
        <f t="shared" si="1"/>
        <v>100</v>
      </c>
      <c r="J31" s="28">
        <v>0.016018518518518432</v>
      </c>
      <c r="K31" s="28">
        <v>0.04008101851851853</v>
      </c>
      <c r="L31" s="14">
        <v>100</v>
      </c>
      <c r="M31" s="14">
        <v>0</v>
      </c>
    </row>
    <row r="32" spans="1:13" ht="30" customHeight="1">
      <c r="A32" s="14">
        <f t="shared" si="2"/>
        <v>27</v>
      </c>
      <c r="B32" s="19">
        <v>11</v>
      </c>
      <c r="C32" s="21" t="s">
        <v>48</v>
      </c>
      <c r="D32" s="21" t="s">
        <v>49</v>
      </c>
      <c r="E32" s="21" t="s">
        <v>50</v>
      </c>
      <c r="F32" s="21">
        <v>1965</v>
      </c>
      <c r="G32" s="21">
        <v>1.65</v>
      </c>
      <c r="H32" s="15">
        <f t="shared" si="0"/>
        <v>173.25</v>
      </c>
      <c r="I32" s="14">
        <f t="shared" si="1"/>
        <v>105</v>
      </c>
      <c r="J32" s="28">
        <v>0.013298611111111192</v>
      </c>
      <c r="K32" s="28">
        <v>0.038715277777777835</v>
      </c>
      <c r="L32" s="14">
        <v>55</v>
      </c>
      <c r="M32" s="14">
        <v>50</v>
      </c>
    </row>
    <row r="33" spans="1:13" ht="30" customHeight="1">
      <c r="A33" s="14">
        <f t="shared" si="2"/>
        <v>28</v>
      </c>
      <c r="B33" s="19">
        <v>29</v>
      </c>
      <c r="C33" s="21" t="s">
        <v>95</v>
      </c>
      <c r="D33" s="21" t="s">
        <v>96</v>
      </c>
      <c r="E33" s="21" t="s">
        <v>208</v>
      </c>
      <c r="F33" s="21">
        <v>1970</v>
      </c>
      <c r="G33" s="21">
        <v>1.7</v>
      </c>
      <c r="H33" s="15">
        <f t="shared" si="0"/>
        <v>173.4</v>
      </c>
      <c r="I33" s="14">
        <f t="shared" si="1"/>
        <v>102</v>
      </c>
      <c r="J33" s="28">
        <v>0.013483796296296258</v>
      </c>
      <c r="K33" s="28">
        <v>0.045370370370370394</v>
      </c>
      <c r="L33" s="14">
        <v>100</v>
      </c>
      <c r="M33" s="14">
        <v>2</v>
      </c>
    </row>
    <row r="34" spans="1:13" ht="30" customHeight="1">
      <c r="A34" s="14">
        <f t="shared" si="2"/>
        <v>29</v>
      </c>
      <c r="B34" s="19">
        <v>43</v>
      </c>
      <c r="C34" s="21" t="s">
        <v>133</v>
      </c>
      <c r="D34" s="21" t="s">
        <v>134</v>
      </c>
      <c r="E34" s="21" t="s">
        <v>135</v>
      </c>
      <c r="F34" s="21">
        <v>1975</v>
      </c>
      <c r="G34" s="21">
        <v>1.75</v>
      </c>
      <c r="H34" s="15">
        <f t="shared" si="0"/>
        <v>175</v>
      </c>
      <c r="I34" s="14">
        <f t="shared" si="1"/>
        <v>100</v>
      </c>
      <c r="J34" s="28">
        <v>0.01462962962962977</v>
      </c>
      <c r="K34" s="28">
        <v>0.04263888888888889</v>
      </c>
      <c r="L34" s="14">
        <v>95</v>
      </c>
      <c r="M34" s="14">
        <v>5</v>
      </c>
    </row>
    <row r="35" spans="1:13" ht="30" customHeight="1">
      <c r="A35" s="14">
        <f t="shared" si="2"/>
        <v>30</v>
      </c>
      <c r="B35" s="19">
        <v>44</v>
      </c>
      <c r="C35" s="21" t="s">
        <v>136</v>
      </c>
      <c r="D35" s="21" t="s">
        <v>137</v>
      </c>
      <c r="E35" s="21" t="s">
        <v>138</v>
      </c>
      <c r="F35" s="21">
        <v>1975</v>
      </c>
      <c r="G35" s="21">
        <v>1.75</v>
      </c>
      <c r="H35" s="15">
        <f t="shared" si="0"/>
        <v>175</v>
      </c>
      <c r="I35" s="14">
        <f t="shared" si="1"/>
        <v>100</v>
      </c>
      <c r="J35" s="28">
        <v>0.02447916666666672</v>
      </c>
      <c r="K35" s="28"/>
      <c r="L35" s="14">
        <v>100</v>
      </c>
      <c r="M35" s="14">
        <v>0</v>
      </c>
    </row>
    <row r="36" spans="1:13" ht="30" customHeight="1">
      <c r="A36" s="14">
        <f t="shared" si="2"/>
        <v>31</v>
      </c>
      <c r="B36" s="19">
        <v>12</v>
      </c>
      <c r="C36" s="21" t="s">
        <v>51</v>
      </c>
      <c r="D36" s="21" t="s">
        <v>52</v>
      </c>
      <c r="E36" s="21" t="s">
        <v>53</v>
      </c>
      <c r="F36" s="21">
        <v>1965</v>
      </c>
      <c r="G36" s="21">
        <v>1.65</v>
      </c>
      <c r="H36" s="15">
        <f t="shared" si="0"/>
        <v>176.54999999999998</v>
      </c>
      <c r="I36" s="14">
        <f t="shared" si="1"/>
        <v>107</v>
      </c>
      <c r="J36" s="28">
        <v>0.013356481481481497</v>
      </c>
      <c r="K36" s="28">
        <v>0.03873842592592591</v>
      </c>
      <c r="L36" s="14">
        <v>57</v>
      </c>
      <c r="M36" s="14">
        <v>50</v>
      </c>
    </row>
    <row r="37" spans="1:13" ht="30" customHeight="1">
      <c r="A37" s="14">
        <f t="shared" si="2"/>
        <v>32</v>
      </c>
      <c r="B37" s="19">
        <v>48</v>
      </c>
      <c r="C37" s="21" t="s">
        <v>148</v>
      </c>
      <c r="D37" s="21" t="s">
        <v>149</v>
      </c>
      <c r="E37" s="21" t="s">
        <v>150</v>
      </c>
      <c r="F37" s="21">
        <v>1978</v>
      </c>
      <c r="G37" s="21">
        <v>1.78</v>
      </c>
      <c r="H37" s="15">
        <f t="shared" si="0"/>
        <v>178</v>
      </c>
      <c r="I37" s="14">
        <f t="shared" si="1"/>
        <v>100</v>
      </c>
      <c r="J37" s="28">
        <v>0.013136574074074092</v>
      </c>
      <c r="K37" s="28">
        <v>0.039525462962963</v>
      </c>
      <c r="L37" s="14">
        <v>100</v>
      </c>
      <c r="M37" s="14">
        <v>0</v>
      </c>
    </row>
    <row r="38" spans="1:13" ht="30" customHeight="1">
      <c r="A38" s="14">
        <f t="shared" si="2"/>
        <v>33</v>
      </c>
      <c r="B38" s="19">
        <v>52</v>
      </c>
      <c r="C38" s="21" t="s">
        <v>160</v>
      </c>
      <c r="D38" s="21" t="s">
        <v>161</v>
      </c>
      <c r="E38" s="21" t="s">
        <v>162</v>
      </c>
      <c r="F38" s="21">
        <v>1981</v>
      </c>
      <c r="G38" s="21">
        <v>1.81</v>
      </c>
      <c r="H38" s="15">
        <f aca="true" t="shared" si="3" ref="H38:H65">I38*G38</f>
        <v>181</v>
      </c>
      <c r="I38" s="14">
        <f aca="true" t="shared" si="4" ref="I38:I65">L38+M38</f>
        <v>100</v>
      </c>
      <c r="J38" s="28">
        <v>0.013043981481481559</v>
      </c>
      <c r="K38" s="28">
        <v>0.03353009259259254</v>
      </c>
      <c r="L38" s="14">
        <v>100</v>
      </c>
      <c r="M38" s="14">
        <v>0</v>
      </c>
    </row>
    <row r="39" spans="1:13" ht="30" customHeight="1">
      <c r="A39" s="14">
        <f t="shared" si="2"/>
        <v>34</v>
      </c>
      <c r="B39" s="19">
        <v>35</v>
      </c>
      <c r="C39" s="21" t="s">
        <v>111</v>
      </c>
      <c r="D39" s="21" t="s">
        <v>112</v>
      </c>
      <c r="E39" s="21" t="s">
        <v>113</v>
      </c>
      <c r="F39" s="21">
        <v>1971</v>
      </c>
      <c r="G39" s="21">
        <v>1.71</v>
      </c>
      <c r="H39" s="15">
        <f t="shared" si="3"/>
        <v>181.26</v>
      </c>
      <c r="I39" s="14">
        <f t="shared" si="4"/>
        <v>106</v>
      </c>
      <c r="J39" s="28">
        <v>0.011377314814814743</v>
      </c>
      <c r="K39" s="28">
        <v>0.03925925925925933</v>
      </c>
      <c r="L39" s="14">
        <v>100</v>
      </c>
      <c r="M39" s="14">
        <v>6</v>
      </c>
    </row>
    <row r="40" spans="1:13" ht="30" customHeight="1">
      <c r="A40" s="14">
        <f t="shared" si="2"/>
        <v>35</v>
      </c>
      <c r="B40" s="19">
        <v>28</v>
      </c>
      <c r="C40" s="21" t="s">
        <v>92</v>
      </c>
      <c r="D40" s="21" t="s">
        <v>93</v>
      </c>
      <c r="E40" s="21" t="s">
        <v>94</v>
      </c>
      <c r="F40" s="21">
        <v>1969</v>
      </c>
      <c r="G40" s="21">
        <v>1.69</v>
      </c>
      <c r="H40" s="15">
        <f t="shared" si="3"/>
        <v>189.28</v>
      </c>
      <c r="I40" s="14">
        <f t="shared" si="4"/>
        <v>112</v>
      </c>
      <c r="J40" s="28">
        <v>0.014953703703703747</v>
      </c>
      <c r="K40" s="28">
        <v>0.04474537037037041</v>
      </c>
      <c r="L40" s="14">
        <v>100</v>
      </c>
      <c r="M40" s="14">
        <v>12</v>
      </c>
    </row>
    <row r="41" spans="1:13" ht="30" customHeight="1">
      <c r="A41" s="14">
        <f t="shared" si="2"/>
        <v>36</v>
      </c>
      <c r="B41" s="19">
        <v>45</v>
      </c>
      <c r="C41" s="21" t="s">
        <v>139</v>
      </c>
      <c r="D41" s="21" t="s">
        <v>140</v>
      </c>
      <c r="E41" s="21" t="s">
        <v>141</v>
      </c>
      <c r="F41" s="21">
        <v>1975</v>
      </c>
      <c r="G41" s="21">
        <v>1.75</v>
      </c>
      <c r="H41" s="15">
        <f t="shared" si="3"/>
        <v>190.75</v>
      </c>
      <c r="I41" s="14">
        <f t="shared" si="4"/>
        <v>109</v>
      </c>
      <c r="J41" s="28">
        <v>0.01738425925925935</v>
      </c>
      <c r="K41" s="28">
        <v>0.041712962962962896</v>
      </c>
      <c r="L41" s="14">
        <v>100</v>
      </c>
      <c r="M41" s="14">
        <v>9</v>
      </c>
    </row>
    <row r="42" spans="1:13" ht="30" customHeight="1">
      <c r="A42" s="14">
        <f t="shared" si="2"/>
        <v>37</v>
      </c>
      <c r="B42" s="19">
        <v>57</v>
      </c>
      <c r="C42" s="21" t="s">
        <v>174</v>
      </c>
      <c r="D42" s="21" t="s">
        <v>175</v>
      </c>
      <c r="E42" s="21" t="s">
        <v>176</v>
      </c>
      <c r="F42" s="21">
        <v>1992</v>
      </c>
      <c r="G42" s="21">
        <v>1.92</v>
      </c>
      <c r="H42" s="15">
        <f t="shared" si="3"/>
        <v>192</v>
      </c>
      <c r="I42" s="14">
        <f t="shared" si="4"/>
        <v>100</v>
      </c>
      <c r="J42" s="28">
        <v>0.012812500000000115</v>
      </c>
      <c r="K42" s="28">
        <v>0.039421296296296315</v>
      </c>
      <c r="L42" s="14">
        <v>100</v>
      </c>
      <c r="M42" s="14">
        <v>0</v>
      </c>
    </row>
    <row r="43" spans="1:13" ht="30" customHeight="1">
      <c r="A43" s="14">
        <f t="shared" si="2"/>
        <v>38</v>
      </c>
      <c r="B43" s="19">
        <v>58</v>
      </c>
      <c r="C43" s="21" t="s">
        <v>177</v>
      </c>
      <c r="D43" s="21" t="s">
        <v>178</v>
      </c>
      <c r="E43" s="21" t="s">
        <v>179</v>
      </c>
      <c r="F43" s="21">
        <v>1993</v>
      </c>
      <c r="G43" s="21">
        <v>1.93</v>
      </c>
      <c r="H43" s="15">
        <f t="shared" si="3"/>
        <v>193</v>
      </c>
      <c r="I43" s="14">
        <f t="shared" si="4"/>
        <v>100</v>
      </c>
      <c r="J43" s="28">
        <v>0.014780092592592498</v>
      </c>
      <c r="K43" s="28">
        <v>0.04211805555555537</v>
      </c>
      <c r="L43" s="14">
        <v>100</v>
      </c>
      <c r="M43" s="14">
        <v>0</v>
      </c>
    </row>
    <row r="44" spans="1:13" ht="30" customHeight="1">
      <c r="A44" s="14">
        <f t="shared" si="2"/>
        <v>39</v>
      </c>
      <c r="B44" s="19">
        <v>53</v>
      </c>
      <c r="C44" s="21" t="s">
        <v>163</v>
      </c>
      <c r="D44" s="21" t="s">
        <v>164</v>
      </c>
      <c r="E44" s="21" t="s">
        <v>165</v>
      </c>
      <c r="F44" s="21">
        <v>1986</v>
      </c>
      <c r="G44" s="21">
        <v>1.86</v>
      </c>
      <c r="H44" s="15">
        <f t="shared" si="3"/>
        <v>193.44</v>
      </c>
      <c r="I44" s="14">
        <f t="shared" si="4"/>
        <v>104</v>
      </c>
      <c r="J44" s="28">
        <v>0.01635416666666667</v>
      </c>
      <c r="K44" s="28">
        <v>0.0405092592592593</v>
      </c>
      <c r="L44" s="14">
        <v>100</v>
      </c>
      <c r="M44" s="14">
        <v>4</v>
      </c>
    </row>
    <row r="45" spans="1:13" ht="30" customHeight="1">
      <c r="A45" s="14">
        <f t="shared" si="2"/>
        <v>40</v>
      </c>
      <c r="B45" s="19">
        <v>50</v>
      </c>
      <c r="C45" s="21" t="s">
        <v>154</v>
      </c>
      <c r="D45" s="21" t="s">
        <v>155</v>
      </c>
      <c r="E45" s="21" t="s">
        <v>156</v>
      </c>
      <c r="F45" s="21">
        <v>1979</v>
      </c>
      <c r="G45" s="21">
        <v>1.79</v>
      </c>
      <c r="H45" s="15">
        <f t="shared" si="3"/>
        <v>200.48000000000002</v>
      </c>
      <c r="I45" s="14">
        <f t="shared" si="4"/>
        <v>112</v>
      </c>
      <c r="J45" s="28">
        <v>0.014895833333333441</v>
      </c>
      <c r="K45" s="28">
        <v>0.041319444444444464</v>
      </c>
      <c r="L45" s="14">
        <v>100</v>
      </c>
      <c r="M45" s="14">
        <v>12</v>
      </c>
    </row>
    <row r="46" spans="1:13" ht="30" customHeight="1">
      <c r="A46" s="14">
        <f t="shared" si="2"/>
        <v>41</v>
      </c>
      <c r="B46" s="19">
        <v>10</v>
      </c>
      <c r="C46" s="21" t="s">
        <v>45</v>
      </c>
      <c r="D46" s="21" t="s">
        <v>46</v>
      </c>
      <c r="E46" s="21" t="s">
        <v>47</v>
      </c>
      <c r="F46" s="21">
        <v>1964</v>
      </c>
      <c r="G46" s="21">
        <v>1.64</v>
      </c>
      <c r="H46" s="15">
        <f t="shared" si="3"/>
        <v>203.35999999999999</v>
      </c>
      <c r="I46" s="14">
        <f t="shared" si="4"/>
        <v>124</v>
      </c>
      <c r="J46" s="28">
        <v>0.014386574074074066</v>
      </c>
      <c r="K46" s="28">
        <v>0.07251157407407405</v>
      </c>
      <c r="L46" s="14">
        <v>74</v>
      </c>
      <c r="M46" s="14">
        <v>50</v>
      </c>
    </row>
    <row r="47" spans="1:13" ht="30" customHeight="1">
      <c r="A47" s="14">
        <f t="shared" si="2"/>
        <v>42</v>
      </c>
      <c r="B47" s="19">
        <v>60</v>
      </c>
      <c r="C47" s="21" t="s">
        <v>182</v>
      </c>
      <c r="D47" s="21" t="s">
        <v>183</v>
      </c>
      <c r="E47" s="21" t="s">
        <v>184</v>
      </c>
      <c r="F47" s="21">
        <v>2002</v>
      </c>
      <c r="G47" s="21">
        <v>2.02</v>
      </c>
      <c r="H47" s="15">
        <f t="shared" si="3"/>
        <v>210.08</v>
      </c>
      <c r="I47" s="14">
        <f t="shared" si="4"/>
        <v>104</v>
      </c>
      <c r="J47" s="28">
        <v>0.025416666666666643</v>
      </c>
      <c r="K47" s="28"/>
      <c r="L47" s="14">
        <v>100</v>
      </c>
      <c r="M47" s="14">
        <v>4</v>
      </c>
    </row>
    <row r="48" spans="1:13" ht="30" customHeight="1">
      <c r="A48" s="14">
        <f t="shared" si="2"/>
        <v>43</v>
      </c>
      <c r="B48" s="19">
        <v>19</v>
      </c>
      <c r="C48" s="21" t="s">
        <v>65</v>
      </c>
      <c r="D48" s="21" t="s">
        <v>66</v>
      </c>
      <c r="E48" s="21" t="s">
        <v>67</v>
      </c>
      <c r="F48" s="21">
        <v>1967</v>
      </c>
      <c r="G48" s="21">
        <v>1.67</v>
      </c>
      <c r="H48" s="15">
        <f t="shared" si="3"/>
        <v>217.1</v>
      </c>
      <c r="I48" s="14">
        <f t="shared" si="4"/>
        <v>130</v>
      </c>
      <c r="J48" s="28">
        <v>0.01445601851851841</v>
      </c>
      <c r="K48" s="28">
        <v>0.03939814814814813</v>
      </c>
      <c r="L48" s="14">
        <v>80</v>
      </c>
      <c r="M48" s="14">
        <v>50</v>
      </c>
    </row>
    <row r="49" spans="1:13" ht="30" customHeight="1">
      <c r="A49" s="14">
        <f t="shared" si="2"/>
        <v>44</v>
      </c>
      <c r="B49" s="19">
        <v>51</v>
      </c>
      <c r="C49" s="21" t="s">
        <v>157</v>
      </c>
      <c r="D49" s="21" t="s">
        <v>158</v>
      </c>
      <c r="E49" s="21" t="s">
        <v>159</v>
      </c>
      <c r="F49" s="21">
        <v>1981</v>
      </c>
      <c r="G49" s="21">
        <v>1.81</v>
      </c>
      <c r="H49" s="15">
        <f t="shared" si="3"/>
        <v>226.25</v>
      </c>
      <c r="I49" s="14">
        <f t="shared" si="4"/>
        <v>125</v>
      </c>
      <c r="J49" s="28">
        <v>0.013819444444444495</v>
      </c>
      <c r="K49" s="28">
        <v>0.0350694444444446</v>
      </c>
      <c r="L49" s="14">
        <v>75</v>
      </c>
      <c r="M49" s="14">
        <v>50</v>
      </c>
    </row>
    <row r="50" spans="1:13" ht="30" customHeight="1">
      <c r="A50" s="14">
        <f t="shared" si="2"/>
        <v>45</v>
      </c>
      <c r="B50" s="19">
        <v>61</v>
      </c>
      <c r="C50" s="21" t="s">
        <v>185</v>
      </c>
      <c r="D50" s="21" t="s">
        <v>186</v>
      </c>
      <c r="E50" s="21" t="s">
        <v>187</v>
      </c>
      <c r="F50" s="21">
        <v>2013</v>
      </c>
      <c r="G50" s="21">
        <v>2.13</v>
      </c>
      <c r="H50" s="15">
        <f t="shared" si="3"/>
        <v>227.91</v>
      </c>
      <c r="I50" s="14">
        <f t="shared" si="4"/>
        <v>107</v>
      </c>
      <c r="J50" s="28">
        <v>0.01563657407407415</v>
      </c>
      <c r="K50" s="28">
        <v>0.041759259259259274</v>
      </c>
      <c r="L50" s="14">
        <v>100</v>
      </c>
      <c r="M50" s="14">
        <v>7</v>
      </c>
    </row>
    <row r="51" spans="1:13" ht="30" customHeight="1">
      <c r="A51" s="14">
        <f t="shared" si="2"/>
        <v>46</v>
      </c>
      <c r="B51" s="19">
        <v>27</v>
      </c>
      <c r="C51" s="21" t="s">
        <v>89</v>
      </c>
      <c r="D51" s="21" t="s">
        <v>90</v>
      </c>
      <c r="E51" s="21" t="s">
        <v>91</v>
      </c>
      <c r="F51" s="21">
        <v>1969</v>
      </c>
      <c r="G51" s="21">
        <v>1.69</v>
      </c>
      <c r="H51" s="15">
        <f t="shared" si="3"/>
        <v>234.91</v>
      </c>
      <c r="I51" s="14">
        <f t="shared" si="4"/>
        <v>139</v>
      </c>
      <c r="J51" s="28">
        <v>0.013657407407407285</v>
      </c>
      <c r="K51" s="28">
        <v>0.03787037037037033</v>
      </c>
      <c r="L51" s="14">
        <v>89</v>
      </c>
      <c r="M51" s="14">
        <v>50</v>
      </c>
    </row>
    <row r="52" spans="1:13" ht="30" customHeight="1">
      <c r="A52" s="14">
        <f t="shared" si="2"/>
        <v>47</v>
      </c>
      <c r="B52" s="19">
        <v>5</v>
      </c>
      <c r="C52" s="21" t="s">
        <v>31</v>
      </c>
      <c r="D52" s="21" t="s">
        <v>32</v>
      </c>
      <c r="E52" s="21" t="s">
        <v>33</v>
      </c>
      <c r="F52" s="21">
        <v>1961</v>
      </c>
      <c r="G52" s="21">
        <v>1.61</v>
      </c>
      <c r="H52" s="15">
        <f t="shared" si="3"/>
        <v>241.50000000000003</v>
      </c>
      <c r="I52" s="14">
        <f t="shared" si="4"/>
        <v>150</v>
      </c>
      <c r="J52" s="28"/>
      <c r="K52" s="28">
        <v>0.040601851851851944</v>
      </c>
      <c r="L52" s="14">
        <v>100</v>
      </c>
      <c r="M52" s="14">
        <v>50</v>
      </c>
    </row>
    <row r="53" spans="1:13" ht="30" customHeight="1">
      <c r="A53" s="14">
        <f t="shared" si="2"/>
        <v>48</v>
      </c>
      <c r="B53" s="19">
        <v>15</v>
      </c>
      <c r="C53" s="21" t="s">
        <v>56</v>
      </c>
      <c r="D53" s="21" t="s">
        <v>57</v>
      </c>
      <c r="E53" s="21" t="s">
        <v>53</v>
      </c>
      <c r="F53" s="21">
        <v>1966</v>
      </c>
      <c r="G53" s="21">
        <v>1.66</v>
      </c>
      <c r="H53" s="15">
        <f t="shared" si="3"/>
        <v>249</v>
      </c>
      <c r="I53" s="14">
        <f t="shared" si="4"/>
        <v>150</v>
      </c>
      <c r="J53" s="28">
        <v>0.015023148148148202</v>
      </c>
      <c r="K53" s="28">
        <v>0.06650462962962966</v>
      </c>
      <c r="L53" s="14">
        <v>100</v>
      </c>
      <c r="M53" s="14">
        <v>50</v>
      </c>
    </row>
    <row r="54" spans="1:13" ht="30" customHeight="1">
      <c r="A54" s="14">
        <f t="shared" si="2"/>
        <v>49</v>
      </c>
      <c r="B54" s="19">
        <v>22</v>
      </c>
      <c r="C54" s="21" t="s">
        <v>74</v>
      </c>
      <c r="D54" s="21" t="s">
        <v>75</v>
      </c>
      <c r="E54" s="21" t="s">
        <v>76</v>
      </c>
      <c r="F54" s="21">
        <v>1968</v>
      </c>
      <c r="G54" s="21">
        <v>1.68</v>
      </c>
      <c r="H54" s="15">
        <f t="shared" si="3"/>
        <v>252</v>
      </c>
      <c r="I54" s="14">
        <f t="shared" si="4"/>
        <v>150</v>
      </c>
      <c r="J54" s="28">
        <v>0.014733796296296231</v>
      </c>
      <c r="K54" s="28">
        <v>0.04053240740740727</v>
      </c>
      <c r="L54" s="14">
        <v>100</v>
      </c>
      <c r="M54" s="14">
        <v>50</v>
      </c>
    </row>
    <row r="55" spans="1:13" ht="30" customHeight="1">
      <c r="A55" s="14">
        <f t="shared" si="2"/>
        <v>50</v>
      </c>
      <c r="B55" s="19">
        <v>26</v>
      </c>
      <c r="C55" s="21" t="s">
        <v>86</v>
      </c>
      <c r="D55" s="21" t="s">
        <v>87</v>
      </c>
      <c r="E55" s="21" t="s">
        <v>88</v>
      </c>
      <c r="F55" s="21">
        <v>1969</v>
      </c>
      <c r="G55" s="21">
        <v>1.69</v>
      </c>
      <c r="H55" s="15">
        <f t="shared" si="3"/>
        <v>253.5</v>
      </c>
      <c r="I55" s="14">
        <f t="shared" si="4"/>
        <v>150</v>
      </c>
      <c r="J55" s="28">
        <v>0.017291666666666705</v>
      </c>
      <c r="K55" s="28">
        <v>0.037534722222222316</v>
      </c>
      <c r="L55" s="14">
        <v>100</v>
      </c>
      <c r="M55" s="14">
        <v>50</v>
      </c>
    </row>
    <row r="56" spans="1:13" ht="30" customHeight="1">
      <c r="A56" s="14">
        <v>51</v>
      </c>
      <c r="B56" s="19">
        <v>25</v>
      </c>
      <c r="C56" s="21" t="s">
        <v>83</v>
      </c>
      <c r="D56" s="21" t="s">
        <v>84</v>
      </c>
      <c r="E56" s="21" t="s">
        <v>85</v>
      </c>
      <c r="F56" s="21">
        <v>1968</v>
      </c>
      <c r="G56" s="21">
        <v>1.68</v>
      </c>
      <c r="H56" s="15">
        <f t="shared" si="3"/>
        <v>257.03999999999996</v>
      </c>
      <c r="I56" s="14">
        <f t="shared" si="4"/>
        <v>153</v>
      </c>
      <c r="J56" s="28">
        <v>0.021238425925925952</v>
      </c>
      <c r="K56" s="28">
        <v>0.0416550925925927</v>
      </c>
      <c r="L56" s="14">
        <v>100</v>
      </c>
      <c r="M56" s="14">
        <v>53</v>
      </c>
    </row>
    <row r="57" spans="1:13" ht="30" customHeight="1">
      <c r="A57" s="14">
        <v>52</v>
      </c>
      <c r="B57" s="19">
        <v>37</v>
      </c>
      <c r="C57" s="21" t="s">
        <v>117</v>
      </c>
      <c r="D57" s="21" t="s">
        <v>118</v>
      </c>
      <c r="E57" s="21" t="s">
        <v>119</v>
      </c>
      <c r="F57" s="21">
        <v>1972</v>
      </c>
      <c r="G57" s="21">
        <v>1.72</v>
      </c>
      <c r="H57" s="15">
        <f t="shared" si="3"/>
        <v>258</v>
      </c>
      <c r="I57" s="14">
        <f t="shared" si="4"/>
        <v>150</v>
      </c>
      <c r="J57" s="28">
        <v>0.019421296296296298</v>
      </c>
      <c r="K57" s="28">
        <v>0.0396643518518518</v>
      </c>
      <c r="L57" s="14">
        <v>100</v>
      </c>
      <c r="M57" s="14">
        <v>50</v>
      </c>
    </row>
    <row r="58" spans="1:13" ht="30" customHeight="1">
      <c r="A58" s="14">
        <v>53</v>
      </c>
      <c r="B58" s="19">
        <v>36</v>
      </c>
      <c r="C58" s="21" t="s">
        <v>114</v>
      </c>
      <c r="D58" s="21" t="s">
        <v>115</v>
      </c>
      <c r="E58" s="21" t="s">
        <v>116</v>
      </c>
      <c r="F58" s="21">
        <v>1973</v>
      </c>
      <c r="G58" s="21">
        <v>1.73</v>
      </c>
      <c r="H58" s="15">
        <f t="shared" si="3"/>
        <v>259.5</v>
      </c>
      <c r="I58" s="14">
        <f t="shared" si="4"/>
        <v>150</v>
      </c>
      <c r="J58" s="28">
        <v>0.01997685185185194</v>
      </c>
      <c r="K58" s="28">
        <v>0.04038194444444443</v>
      </c>
      <c r="L58" s="14">
        <v>100</v>
      </c>
      <c r="M58" s="14">
        <v>50</v>
      </c>
    </row>
    <row r="59" spans="1:13" ht="30" customHeight="1">
      <c r="A59" s="14">
        <v>54</v>
      </c>
      <c r="B59" s="19">
        <v>38</v>
      </c>
      <c r="C59" s="21" t="s">
        <v>120</v>
      </c>
      <c r="D59" s="21" t="s">
        <v>121</v>
      </c>
      <c r="E59" s="21" t="s">
        <v>122</v>
      </c>
      <c r="F59" s="21">
        <v>1973</v>
      </c>
      <c r="G59" s="21">
        <v>1.73</v>
      </c>
      <c r="H59" s="15">
        <f t="shared" si="3"/>
        <v>259.5</v>
      </c>
      <c r="I59" s="14">
        <f t="shared" si="4"/>
        <v>150</v>
      </c>
      <c r="J59" s="28">
        <v>0.018622685185185173</v>
      </c>
      <c r="K59" s="28">
        <v>0.04037037037037028</v>
      </c>
      <c r="L59" s="14">
        <v>100</v>
      </c>
      <c r="M59" s="14">
        <v>50</v>
      </c>
    </row>
    <row r="60" spans="1:13" ht="30" customHeight="1">
      <c r="A60" s="14">
        <v>55</v>
      </c>
      <c r="B60" s="19">
        <v>17</v>
      </c>
      <c r="C60" s="21" t="s">
        <v>61</v>
      </c>
      <c r="D60" s="21" t="s">
        <v>62</v>
      </c>
      <c r="E60" s="21" t="s">
        <v>207</v>
      </c>
      <c r="F60" s="21">
        <v>2004</v>
      </c>
      <c r="G60" s="21">
        <v>2.04</v>
      </c>
      <c r="H60" s="15">
        <f t="shared" si="3"/>
        <v>269.28000000000003</v>
      </c>
      <c r="I60" s="14">
        <f t="shared" si="4"/>
        <v>132</v>
      </c>
      <c r="J60" s="28">
        <v>0.015231481481481457</v>
      </c>
      <c r="K60" s="28">
        <v>0.0425578703703704</v>
      </c>
      <c r="L60" s="14">
        <v>100</v>
      </c>
      <c r="M60" s="14">
        <v>32</v>
      </c>
    </row>
    <row r="61" spans="1:13" ht="30" customHeight="1">
      <c r="A61" s="14">
        <v>56</v>
      </c>
      <c r="B61" s="19">
        <v>54</v>
      </c>
      <c r="C61" s="21" t="s">
        <v>166</v>
      </c>
      <c r="D61" s="21" t="s">
        <v>206</v>
      </c>
      <c r="E61" s="21" t="s">
        <v>167</v>
      </c>
      <c r="F61" s="21">
        <v>1987</v>
      </c>
      <c r="G61" s="21">
        <v>1.87</v>
      </c>
      <c r="H61" s="15">
        <f t="shared" si="3"/>
        <v>280.5</v>
      </c>
      <c r="I61" s="14">
        <f t="shared" si="4"/>
        <v>150</v>
      </c>
      <c r="J61" s="28">
        <v>0.023530092592592644</v>
      </c>
      <c r="K61" s="28">
        <v>0.04667824074074067</v>
      </c>
      <c r="L61" s="14">
        <v>100</v>
      </c>
      <c r="M61" s="14">
        <v>50</v>
      </c>
    </row>
    <row r="62" spans="1:13" ht="30" customHeight="1">
      <c r="A62" s="14">
        <v>57</v>
      </c>
      <c r="B62" s="19">
        <v>55</v>
      </c>
      <c r="C62" s="21" t="s">
        <v>168</v>
      </c>
      <c r="D62" s="21" t="s">
        <v>169</v>
      </c>
      <c r="E62" s="21" t="s">
        <v>170</v>
      </c>
      <c r="F62" s="21">
        <v>1988</v>
      </c>
      <c r="G62" s="21">
        <v>1.88</v>
      </c>
      <c r="H62" s="15">
        <f t="shared" si="3"/>
        <v>282</v>
      </c>
      <c r="I62" s="14">
        <f t="shared" si="4"/>
        <v>150</v>
      </c>
      <c r="J62" s="28">
        <v>0.012951388888889026</v>
      </c>
      <c r="K62" s="28">
        <v>0.038877314814814934</v>
      </c>
      <c r="L62" s="14">
        <v>100</v>
      </c>
      <c r="M62" s="14">
        <v>50</v>
      </c>
    </row>
    <row r="63" spans="1:13" ht="30" customHeight="1">
      <c r="A63" s="14">
        <v>58</v>
      </c>
      <c r="B63" s="19">
        <v>56</v>
      </c>
      <c r="C63" s="21" t="s">
        <v>171</v>
      </c>
      <c r="D63" s="21" t="s">
        <v>172</v>
      </c>
      <c r="E63" s="21" t="s">
        <v>173</v>
      </c>
      <c r="F63" s="21">
        <v>1988</v>
      </c>
      <c r="G63" s="21">
        <v>1.88</v>
      </c>
      <c r="H63" s="15">
        <f t="shared" si="3"/>
        <v>282</v>
      </c>
      <c r="I63" s="14">
        <f t="shared" si="4"/>
        <v>150</v>
      </c>
      <c r="J63" s="28"/>
      <c r="K63" s="28">
        <v>0.03888888888888886</v>
      </c>
      <c r="L63" s="14">
        <v>100</v>
      </c>
      <c r="M63" s="14">
        <v>50</v>
      </c>
    </row>
    <row r="64" spans="1:13" ht="30" customHeight="1">
      <c r="A64" s="14">
        <v>59</v>
      </c>
      <c r="B64" s="19">
        <v>9</v>
      </c>
      <c r="C64" s="21" t="s">
        <v>43</v>
      </c>
      <c r="D64" s="21" t="s">
        <v>204</v>
      </c>
      <c r="E64" s="21" t="s">
        <v>44</v>
      </c>
      <c r="F64" s="21">
        <v>1998</v>
      </c>
      <c r="G64" s="21">
        <v>1.98</v>
      </c>
      <c r="H64" s="15">
        <f t="shared" si="3"/>
        <v>297</v>
      </c>
      <c r="I64" s="14">
        <f t="shared" si="4"/>
        <v>150</v>
      </c>
      <c r="J64" s="28">
        <v>0.015104166666666696</v>
      </c>
      <c r="K64" s="28">
        <v>0.04468749999999999</v>
      </c>
      <c r="L64" s="14">
        <v>100</v>
      </c>
      <c r="M64" s="14">
        <v>50</v>
      </c>
    </row>
    <row r="65" spans="1:13" ht="30" customHeight="1">
      <c r="A65" s="14">
        <v>60</v>
      </c>
      <c r="B65" s="19">
        <v>41</v>
      </c>
      <c r="C65" s="21" t="s">
        <v>128</v>
      </c>
      <c r="D65" s="21" t="s">
        <v>129</v>
      </c>
      <c r="E65" s="21" t="s">
        <v>203</v>
      </c>
      <c r="F65" s="21">
        <v>2004</v>
      </c>
      <c r="G65" s="21">
        <v>2.04</v>
      </c>
      <c r="H65" s="15">
        <f t="shared" si="3"/>
        <v>306</v>
      </c>
      <c r="I65" s="14">
        <f t="shared" si="4"/>
        <v>150</v>
      </c>
      <c r="J65" s="28">
        <v>0.010312499999999947</v>
      </c>
      <c r="K65" s="28">
        <v>0.04061342592592576</v>
      </c>
      <c r="L65" s="14">
        <v>100</v>
      </c>
      <c r="M65" s="14">
        <v>50</v>
      </c>
    </row>
    <row r="66" spans="3:7" ht="30" customHeight="1">
      <c r="C66" s="22"/>
      <c r="D66" s="22"/>
      <c r="E66" s="22"/>
      <c r="F66" s="20"/>
      <c r="G66" s="23"/>
    </row>
    <row r="69" spans="1:16" ht="23.25">
      <c r="A69" s="1"/>
      <c r="B69" s="1"/>
      <c r="C69" s="2" t="s">
        <v>18</v>
      </c>
      <c r="D69" s="2"/>
      <c r="E69" s="2"/>
      <c r="F69" s="2"/>
      <c r="G69" s="2"/>
      <c r="H69" s="2"/>
      <c r="I69" s="1"/>
      <c r="J69" s="1"/>
      <c r="K69" s="1"/>
      <c r="L69" s="1"/>
      <c r="M69" s="1"/>
      <c r="N69" s="20"/>
      <c r="O69" s="20"/>
      <c r="P69" s="20"/>
    </row>
    <row r="70" spans="1:16" ht="23.25">
      <c r="A70" s="1"/>
      <c r="B70" s="1"/>
      <c r="C70" s="2"/>
      <c r="D70" s="2" t="s">
        <v>191</v>
      </c>
      <c r="E70" s="3" t="s">
        <v>188</v>
      </c>
      <c r="F70" s="2"/>
      <c r="G70" s="2"/>
      <c r="H70" s="1"/>
      <c r="I70" s="20"/>
      <c r="J70" s="20"/>
      <c r="K70" s="20"/>
      <c r="L70" s="2"/>
      <c r="M70" s="1"/>
      <c r="N70" s="20"/>
      <c r="O70" s="20"/>
      <c r="P70" s="20"/>
    </row>
    <row r="71" spans="1:16" ht="36.75">
      <c r="A71" s="4"/>
      <c r="B71" s="4"/>
      <c r="C71" s="4"/>
      <c r="D71" s="4"/>
      <c r="E71" s="4"/>
      <c r="F71" s="4"/>
      <c r="G71" s="4"/>
      <c r="H71" s="4"/>
      <c r="I71" s="4"/>
      <c r="J71" s="5" t="s">
        <v>195</v>
      </c>
      <c r="K71" s="6" t="s">
        <v>210</v>
      </c>
      <c r="L71" s="6"/>
      <c r="M71" s="7"/>
      <c r="N71" s="5"/>
      <c r="O71" s="8"/>
      <c r="P71" s="8"/>
    </row>
    <row r="72" spans="1:16" ht="45">
      <c r="A72" s="9" t="s">
        <v>3</v>
      </c>
      <c r="B72" s="10" t="s">
        <v>4</v>
      </c>
      <c r="C72" s="10" t="s">
        <v>5</v>
      </c>
      <c r="D72" s="10" t="s">
        <v>6</v>
      </c>
      <c r="E72" s="10" t="s">
        <v>7</v>
      </c>
      <c r="F72" s="11" t="s">
        <v>8</v>
      </c>
      <c r="G72" s="11" t="s">
        <v>9</v>
      </c>
      <c r="H72" s="12" t="s">
        <v>10</v>
      </c>
      <c r="I72" s="12" t="s">
        <v>11</v>
      </c>
      <c r="J72" s="12" t="s">
        <v>12</v>
      </c>
      <c r="K72" s="12" t="s">
        <v>13</v>
      </c>
      <c r="L72" s="12" t="s">
        <v>194</v>
      </c>
      <c r="M72" s="12" t="s">
        <v>17</v>
      </c>
      <c r="N72" s="12"/>
      <c r="O72" s="13"/>
      <c r="P72" s="12"/>
    </row>
    <row r="73" spans="1:16" ht="30" customHeight="1">
      <c r="A73" s="14">
        <v>1</v>
      </c>
      <c r="B73" s="19">
        <v>11</v>
      </c>
      <c r="C73" s="21" t="s">
        <v>48</v>
      </c>
      <c r="D73" s="21" t="s">
        <v>49</v>
      </c>
      <c r="E73" s="21" t="s">
        <v>50</v>
      </c>
      <c r="F73" s="21">
        <v>1965</v>
      </c>
      <c r="G73" s="21">
        <v>1.65</v>
      </c>
      <c r="H73" s="15">
        <f aca="true" t="shared" si="5" ref="H73:H104">I73*G73</f>
        <v>72.6</v>
      </c>
      <c r="I73" s="14">
        <f aca="true" t="shared" si="6" ref="I73:I104">L73+M73</f>
        <v>44</v>
      </c>
      <c r="J73" s="28">
        <v>0.009375000000000022</v>
      </c>
      <c r="K73" s="28">
        <v>0.004432870370370323</v>
      </c>
      <c r="L73" s="14">
        <v>21</v>
      </c>
      <c r="M73" s="14">
        <v>23</v>
      </c>
      <c r="N73" s="20"/>
      <c r="O73" s="20"/>
      <c r="P73" s="20"/>
    </row>
    <row r="74" spans="1:13" ht="30" customHeight="1">
      <c r="A74" s="14">
        <f>A73+1</f>
        <v>2</v>
      </c>
      <c r="B74" s="19">
        <v>46</v>
      </c>
      <c r="C74" s="21" t="s">
        <v>142</v>
      </c>
      <c r="D74" s="21" t="s">
        <v>143</v>
      </c>
      <c r="E74" s="21" t="s">
        <v>144</v>
      </c>
      <c r="F74" s="21">
        <v>1976</v>
      </c>
      <c r="G74" s="21">
        <v>1.76</v>
      </c>
      <c r="H74" s="15">
        <f t="shared" si="5"/>
        <v>89.76</v>
      </c>
      <c r="I74" s="14">
        <f t="shared" si="6"/>
        <v>51</v>
      </c>
      <c r="J74" s="28">
        <v>0.009490740740740744</v>
      </c>
      <c r="K74" s="28">
        <v>0.0046527777777777835</v>
      </c>
      <c r="L74" s="14">
        <v>50</v>
      </c>
      <c r="M74" s="14">
        <v>1</v>
      </c>
    </row>
    <row r="75" spans="1:13" ht="30" customHeight="1">
      <c r="A75" s="14">
        <f aca="true" t="shared" si="7" ref="A75:A122">A74+1</f>
        <v>3</v>
      </c>
      <c r="B75" s="19">
        <v>3</v>
      </c>
      <c r="C75" s="21" t="s">
        <v>26</v>
      </c>
      <c r="D75" s="21" t="s">
        <v>27</v>
      </c>
      <c r="E75" s="21" t="s">
        <v>28</v>
      </c>
      <c r="F75" s="21">
        <v>1959</v>
      </c>
      <c r="G75" s="21">
        <v>1.59</v>
      </c>
      <c r="H75" s="15">
        <f t="shared" si="5"/>
        <v>98.58</v>
      </c>
      <c r="I75" s="14">
        <f t="shared" si="6"/>
        <v>62</v>
      </c>
      <c r="J75" s="28">
        <v>0.009490740740740744</v>
      </c>
      <c r="K75" s="28">
        <v>0.007592592592592595</v>
      </c>
      <c r="L75" s="14">
        <v>62</v>
      </c>
      <c r="M75" s="14">
        <v>0</v>
      </c>
    </row>
    <row r="76" spans="1:13" ht="30" customHeight="1">
      <c r="A76" s="14">
        <f t="shared" si="7"/>
        <v>4</v>
      </c>
      <c r="B76" s="19">
        <v>10</v>
      </c>
      <c r="C76" s="21" t="s">
        <v>45</v>
      </c>
      <c r="D76" s="21" t="s">
        <v>46</v>
      </c>
      <c r="E76" s="21" t="s">
        <v>47</v>
      </c>
      <c r="F76" s="21">
        <v>1964</v>
      </c>
      <c r="G76" s="21">
        <v>1.64</v>
      </c>
      <c r="H76" s="15">
        <f t="shared" si="5"/>
        <v>121.36</v>
      </c>
      <c r="I76" s="14">
        <f t="shared" si="6"/>
        <v>74</v>
      </c>
      <c r="J76" s="28">
        <v>0.008796296296296358</v>
      </c>
      <c r="K76" s="28">
        <v>0.004363425925925923</v>
      </c>
      <c r="L76" s="14">
        <v>63</v>
      </c>
      <c r="M76" s="14">
        <v>11</v>
      </c>
    </row>
    <row r="77" spans="1:13" ht="30" customHeight="1">
      <c r="A77" s="14">
        <f t="shared" si="7"/>
        <v>5</v>
      </c>
      <c r="B77" s="19">
        <v>19</v>
      </c>
      <c r="C77" s="21" t="s">
        <v>65</v>
      </c>
      <c r="D77" s="21" t="s">
        <v>66</v>
      </c>
      <c r="E77" s="21" t="s">
        <v>67</v>
      </c>
      <c r="F77" s="21">
        <v>1967</v>
      </c>
      <c r="G77" s="21">
        <v>1.67</v>
      </c>
      <c r="H77" s="15">
        <f t="shared" si="5"/>
        <v>135.26999999999998</v>
      </c>
      <c r="I77" s="14">
        <f t="shared" si="6"/>
        <v>81</v>
      </c>
      <c r="J77" s="28">
        <v>0.00917824074074075</v>
      </c>
      <c r="K77" s="28">
        <v>0.009097222222222145</v>
      </c>
      <c r="L77" s="14">
        <v>80</v>
      </c>
      <c r="M77" s="14">
        <v>1</v>
      </c>
    </row>
    <row r="78" spans="1:13" ht="30" customHeight="1">
      <c r="A78" s="14">
        <f t="shared" si="7"/>
        <v>6</v>
      </c>
      <c r="B78" s="19">
        <v>54</v>
      </c>
      <c r="C78" s="21" t="s">
        <v>166</v>
      </c>
      <c r="D78" s="21" t="s">
        <v>206</v>
      </c>
      <c r="E78" s="21" t="s">
        <v>167</v>
      </c>
      <c r="F78" s="21">
        <v>1987</v>
      </c>
      <c r="G78" s="21">
        <v>1.87</v>
      </c>
      <c r="H78" s="15">
        <f t="shared" si="5"/>
        <v>140.25</v>
      </c>
      <c r="I78" s="14">
        <f t="shared" si="6"/>
        <v>75</v>
      </c>
      <c r="J78" s="28">
        <v>0.009571759259259294</v>
      </c>
      <c r="K78" s="28">
        <v>-0.49692129629629633</v>
      </c>
      <c r="L78" s="14">
        <v>69</v>
      </c>
      <c r="M78" s="14">
        <v>6</v>
      </c>
    </row>
    <row r="79" spans="1:13" ht="30" customHeight="1">
      <c r="A79" s="14">
        <f t="shared" si="7"/>
        <v>7</v>
      </c>
      <c r="B79" s="19">
        <v>17</v>
      </c>
      <c r="C79" s="21" t="s">
        <v>61</v>
      </c>
      <c r="D79" s="21" t="s">
        <v>62</v>
      </c>
      <c r="E79" s="21" t="s">
        <v>63</v>
      </c>
      <c r="F79" s="21">
        <v>1966</v>
      </c>
      <c r="G79" s="21">
        <v>1.66</v>
      </c>
      <c r="H79" s="15">
        <f t="shared" si="5"/>
        <v>152.72</v>
      </c>
      <c r="I79" s="14">
        <f t="shared" si="6"/>
        <v>92</v>
      </c>
      <c r="J79" s="28">
        <v>0.01388888888888895</v>
      </c>
      <c r="K79" s="28">
        <v>0.00469907407407405</v>
      </c>
      <c r="L79" s="14">
        <v>92</v>
      </c>
      <c r="M79" s="14">
        <v>0</v>
      </c>
    </row>
    <row r="80" spans="1:13" ht="30" customHeight="1">
      <c r="A80" s="14">
        <f>A79+1</f>
        <v>8</v>
      </c>
      <c r="B80" s="19">
        <v>50</v>
      </c>
      <c r="C80" s="21" t="s">
        <v>154</v>
      </c>
      <c r="D80" s="21" t="s">
        <v>155</v>
      </c>
      <c r="E80" s="21" t="s">
        <v>156</v>
      </c>
      <c r="F80" s="21">
        <v>1979</v>
      </c>
      <c r="G80" s="21">
        <v>1.79</v>
      </c>
      <c r="H80" s="15">
        <f t="shared" si="5"/>
        <v>153.94</v>
      </c>
      <c r="I80" s="14">
        <f t="shared" si="6"/>
        <v>86</v>
      </c>
      <c r="J80" s="28">
        <v>0.009710648148148149</v>
      </c>
      <c r="K80" s="28">
        <v>0.005613425925925897</v>
      </c>
      <c r="L80" s="14">
        <v>81</v>
      </c>
      <c r="M80" s="14">
        <v>5</v>
      </c>
    </row>
    <row r="81" spans="1:13" ht="30" customHeight="1">
      <c r="A81" s="14">
        <f t="shared" si="7"/>
        <v>9</v>
      </c>
      <c r="B81" s="19">
        <v>1</v>
      </c>
      <c r="C81" s="21" t="s">
        <v>21</v>
      </c>
      <c r="D81" s="21" t="s">
        <v>22</v>
      </c>
      <c r="E81" s="21" t="s">
        <v>201</v>
      </c>
      <c r="F81" s="21">
        <v>1955</v>
      </c>
      <c r="G81" s="21">
        <v>1.55</v>
      </c>
      <c r="H81" s="15">
        <f t="shared" si="5"/>
        <v>155</v>
      </c>
      <c r="I81" s="14">
        <f t="shared" si="6"/>
        <v>100</v>
      </c>
      <c r="J81" s="28">
        <v>0.015381944444444462</v>
      </c>
      <c r="K81" s="28">
        <v>0.007546296296296273</v>
      </c>
      <c r="L81" s="14">
        <v>100</v>
      </c>
      <c r="M81" s="14">
        <v>0</v>
      </c>
    </row>
    <row r="82" spans="1:13" ht="30" customHeight="1">
      <c r="A82" s="14">
        <f t="shared" si="7"/>
        <v>10</v>
      </c>
      <c r="B82" s="19">
        <v>2</v>
      </c>
      <c r="C82" s="21" t="s">
        <v>23</v>
      </c>
      <c r="D82" s="21" t="s">
        <v>24</v>
      </c>
      <c r="E82" s="21" t="s">
        <v>25</v>
      </c>
      <c r="F82" s="21">
        <v>1957</v>
      </c>
      <c r="G82" s="21">
        <v>1.57</v>
      </c>
      <c r="H82" s="15">
        <f t="shared" si="5"/>
        <v>157</v>
      </c>
      <c r="I82" s="14">
        <f t="shared" si="6"/>
        <v>100</v>
      </c>
      <c r="J82" s="28">
        <v>0.012986111111111032</v>
      </c>
      <c r="K82" s="28">
        <v>0.005914351851851851</v>
      </c>
      <c r="L82" s="14">
        <v>100</v>
      </c>
      <c r="M82" s="14">
        <v>0</v>
      </c>
    </row>
    <row r="83" spans="1:13" ht="30" customHeight="1">
      <c r="A83" s="14">
        <f t="shared" si="7"/>
        <v>11</v>
      </c>
      <c r="B83" s="19">
        <v>33</v>
      </c>
      <c r="C83" s="21" t="s">
        <v>105</v>
      </c>
      <c r="D83" s="21" t="s">
        <v>106</v>
      </c>
      <c r="E83" s="21" t="s">
        <v>107</v>
      </c>
      <c r="F83" s="21">
        <v>1971</v>
      </c>
      <c r="G83" s="21">
        <v>1.71</v>
      </c>
      <c r="H83" s="15">
        <f t="shared" si="5"/>
        <v>157.32</v>
      </c>
      <c r="I83" s="14">
        <f t="shared" si="6"/>
        <v>92</v>
      </c>
      <c r="J83" s="28">
        <v>0.012395833333333384</v>
      </c>
      <c r="K83" s="28">
        <v>0.004062499999999913</v>
      </c>
      <c r="L83" s="14">
        <v>80</v>
      </c>
      <c r="M83" s="14">
        <v>12</v>
      </c>
    </row>
    <row r="84" spans="1:13" ht="30" customHeight="1">
      <c r="A84" s="14">
        <f t="shared" si="7"/>
        <v>12</v>
      </c>
      <c r="B84" s="19">
        <v>45</v>
      </c>
      <c r="C84" s="21" t="s">
        <v>139</v>
      </c>
      <c r="D84" s="21" t="s">
        <v>140</v>
      </c>
      <c r="E84" s="21" t="s">
        <v>141</v>
      </c>
      <c r="F84" s="21">
        <v>1975</v>
      </c>
      <c r="G84" s="21">
        <v>1.75</v>
      </c>
      <c r="H84" s="15">
        <f t="shared" si="5"/>
        <v>161</v>
      </c>
      <c r="I84" s="14">
        <f t="shared" si="6"/>
        <v>92</v>
      </c>
      <c r="J84" s="28">
        <v>0.009953703703703687</v>
      </c>
      <c r="K84" s="28">
        <v>-0.4901736111111111</v>
      </c>
      <c r="L84" s="14">
        <v>92</v>
      </c>
      <c r="M84" s="14">
        <v>0</v>
      </c>
    </row>
    <row r="85" spans="1:13" ht="30" customHeight="1">
      <c r="A85" s="14">
        <f t="shared" si="7"/>
        <v>13</v>
      </c>
      <c r="B85" s="19">
        <v>6</v>
      </c>
      <c r="C85" s="21" t="s">
        <v>34</v>
      </c>
      <c r="D85" s="21" t="s">
        <v>35</v>
      </c>
      <c r="E85" s="21" t="s">
        <v>36</v>
      </c>
      <c r="F85" s="21">
        <v>1962</v>
      </c>
      <c r="G85" s="21">
        <v>1.62</v>
      </c>
      <c r="H85" s="15">
        <f t="shared" si="5"/>
        <v>162</v>
      </c>
      <c r="I85" s="14">
        <f t="shared" si="6"/>
        <v>100</v>
      </c>
      <c r="J85" s="28">
        <v>0.016458333333333297</v>
      </c>
      <c r="K85" s="28">
        <v>0.003356481481481488</v>
      </c>
      <c r="L85" s="14">
        <v>100</v>
      </c>
      <c r="M85" s="14">
        <v>0</v>
      </c>
    </row>
    <row r="86" spans="1:13" ht="30" customHeight="1">
      <c r="A86" s="14">
        <f t="shared" si="7"/>
        <v>14</v>
      </c>
      <c r="B86" s="19">
        <v>7</v>
      </c>
      <c r="C86" s="21" t="s">
        <v>37</v>
      </c>
      <c r="D86" s="21" t="s">
        <v>38</v>
      </c>
      <c r="E86" s="21" t="s">
        <v>39</v>
      </c>
      <c r="F86" s="21">
        <v>1963</v>
      </c>
      <c r="G86" s="21">
        <v>1.63</v>
      </c>
      <c r="H86" s="15">
        <f t="shared" si="5"/>
        <v>163</v>
      </c>
      <c r="I86" s="14">
        <f t="shared" si="6"/>
        <v>100</v>
      </c>
      <c r="J86" s="28">
        <v>0.027962962962962967</v>
      </c>
      <c r="K86" s="28">
        <v>-0.009201388888888884</v>
      </c>
      <c r="L86" s="14">
        <v>100</v>
      </c>
      <c r="M86" s="14">
        <v>0</v>
      </c>
    </row>
    <row r="87" spans="1:13" ht="30" customHeight="1">
      <c r="A87" s="14">
        <f t="shared" si="7"/>
        <v>15</v>
      </c>
      <c r="B87" s="19">
        <v>12</v>
      </c>
      <c r="C87" s="21" t="s">
        <v>51</v>
      </c>
      <c r="D87" s="21" t="s">
        <v>52</v>
      </c>
      <c r="E87" s="21" t="s">
        <v>53</v>
      </c>
      <c r="F87" s="21">
        <v>1965</v>
      </c>
      <c r="G87" s="21">
        <v>1.65</v>
      </c>
      <c r="H87" s="15">
        <f t="shared" si="5"/>
        <v>165</v>
      </c>
      <c r="I87" s="14">
        <f t="shared" si="6"/>
        <v>100</v>
      </c>
      <c r="J87" s="28">
        <v>0.00903935185185184</v>
      </c>
      <c r="K87" s="28">
        <v>0.008078703703703671</v>
      </c>
      <c r="L87" s="14">
        <v>100</v>
      </c>
      <c r="M87" s="14">
        <v>0</v>
      </c>
    </row>
    <row r="88" spans="1:13" ht="30" customHeight="1">
      <c r="A88" s="14">
        <f t="shared" si="7"/>
        <v>16</v>
      </c>
      <c r="B88" s="19">
        <v>39</v>
      </c>
      <c r="C88" s="21" t="s">
        <v>123</v>
      </c>
      <c r="D88" s="21" t="s">
        <v>124</v>
      </c>
      <c r="E88" s="21" t="s">
        <v>125</v>
      </c>
      <c r="F88" s="21">
        <v>1973</v>
      </c>
      <c r="G88" s="21">
        <v>1.73</v>
      </c>
      <c r="H88" s="15">
        <f t="shared" si="5"/>
        <v>166.07999999999998</v>
      </c>
      <c r="I88" s="14">
        <f t="shared" si="6"/>
        <v>96</v>
      </c>
      <c r="J88" s="28">
        <v>0.009050925925925934</v>
      </c>
      <c r="K88" s="28">
        <v>0.004745370370370372</v>
      </c>
      <c r="L88" s="14">
        <v>96</v>
      </c>
      <c r="M88" s="14">
        <v>0</v>
      </c>
    </row>
    <row r="89" spans="1:13" ht="30" customHeight="1">
      <c r="A89" s="14">
        <f t="shared" si="7"/>
        <v>17</v>
      </c>
      <c r="B89" s="19">
        <v>18</v>
      </c>
      <c r="C89" s="21" t="s">
        <v>64</v>
      </c>
      <c r="D89" s="21" t="s">
        <v>205</v>
      </c>
      <c r="E89" s="21" t="s">
        <v>207</v>
      </c>
      <c r="F89" s="21">
        <v>2004</v>
      </c>
      <c r="G89" s="21">
        <v>2.04</v>
      </c>
      <c r="H89" s="15">
        <f t="shared" si="5"/>
        <v>167.28</v>
      </c>
      <c r="I89" s="14">
        <f t="shared" si="6"/>
        <v>82</v>
      </c>
      <c r="J89" s="28">
        <v>0.00983796296296302</v>
      </c>
      <c r="K89" s="28">
        <v>0.003668981481481426</v>
      </c>
      <c r="L89" s="14">
        <v>82</v>
      </c>
      <c r="M89" s="14">
        <v>0</v>
      </c>
    </row>
    <row r="90" spans="1:13" ht="30" customHeight="1">
      <c r="A90" s="14">
        <f t="shared" si="7"/>
        <v>18</v>
      </c>
      <c r="B90" s="19">
        <v>22</v>
      </c>
      <c r="C90" s="21" t="s">
        <v>74</v>
      </c>
      <c r="D90" s="21" t="s">
        <v>75</v>
      </c>
      <c r="E90" s="21" t="s">
        <v>76</v>
      </c>
      <c r="F90" s="21">
        <v>1968</v>
      </c>
      <c r="G90" s="21">
        <v>1.68</v>
      </c>
      <c r="H90" s="15">
        <f t="shared" si="5"/>
        <v>169.68</v>
      </c>
      <c r="I90" s="14">
        <f t="shared" si="6"/>
        <v>101</v>
      </c>
      <c r="J90" s="28">
        <v>-0.47737268518518516</v>
      </c>
      <c r="K90" s="28">
        <v>0</v>
      </c>
      <c r="L90" s="14">
        <v>100</v>
      </c>
      <c r="M90" s="14">
        <v>1</v>
      </c>
    </row>
    <row r="91" spans="1:13" ht="30" customHeight="1">
      <c r="A91" s="14">
        <f t="shared" si="7"/>
        <v>19</v>
      </c>
      <c r="B91" s="19">
        <v>23</v>
      </c>
      <c r="C91" s="21" t="s">
        <v>77</v>
      </c>
      <c r="D91" s="21" t="s">
        <v>78</v>
      </c>
      <c r="E91" s="21" t="s">
        <v>79</v>
      </c>
      <c r="F91" s="21">
        <v>1968</v>
      </c>
      <c r="G91" s="21">
        <v>1.68</v>
      </c>
      <c r="H91" s="15">
        <f t="shared" si="5"/>
        <v>169.68</v>
      </c>
      <c r="I91" s="14">
        <f t="shared" si="6"/>
        <v>101</v>
      </c>
      <c r="J91" s="28">
        <v>-0.4855555555555556</v>
      </c>
      <c r="K91" s="28">
        <v>0.5128819444444445</v>
      </c>
      <c r="L91" s="14">
        <v>100</v>
      </c>
      <c r="M91" s="14">
        <v>1</v>
      </c>
    </row>
    <row r="92" spans="1:13" ht="30" customHeight="1">
      <c r="A92" s="14">
        <f t="shared" si="7"/>
        <v>20</v>
      </c>
      <c r="B92" s="19">
        <v>14</v>
      </c>
      <c r="C92" s="21" t="s">
        <v>54</v>
      </c>
      <c r="D92" s="21" t="s">
        <v>55</v>
      </c>
      <c r="E92" s="21" t="s">
        <v>42</v>
      </c>
      <c r="F92" s="21">
        <v>1966</v>
      </c>
      <c r="G92" s="21">
        <v>1.66</v>
      </c>
      <c r="H92" s="15">
        <f t="shared" si="5"/>
        <v>170.98</v>
      </c>
      <c r="I92" s="14">
        <f t="shared" si="6"/>
        <v>103</v>
      </c>
      <c r="J92" s="28">
        <v>-0.4976157407407407</v>
      </c>
      <c r="K92" s="28">
        <v>0</v>
      </c>
      <c r="L92" s="14">
        <v>100</v>
      </c>
      <c r="M92" s="14">
        <v>3</v>
      </c>
    </row>
    <row r="93" spans="1:13" ht="30" customHeight="1">
      <c r="A93" s="14">
        <f t="shared" si="7"/>
        <v>21</v>
      </c>
      <c r="B93" s="19">
        <v>35</v>
      </c>
      <c r="C93" s="21" t="s">
        <v>111</v>
      </c>
      <c r="D93" s="21" t="s">
        <v>112</v>
      </c>
      <c r="E93" s="21" t="s">
        <v>113</v>
      </c>
      <c r="F93" s="21">
        <v>1971</v>
      </c>
      <c r="G93" s="21">
        <v>1.71</v>
      </c>
      <c r="H93" s="15">
        <f t="shared" si="5"/>
        <v>171</v>
      </c>
      <c r="I93" s="14">
        <f t="shared" si="6"/>
        <v>100</v>
      </c>
      <c r="J93" s="28">
        <v>0.009895833333333381</v>
      </c>
      <c r="K93" s="28">
        <v>-0.4960300925925926</v>
      </c>
      <c r="L93" s="14">
        <v>100</v>
      </c>
      <c r="M93" s="14">
        <v>0</v>
      </c>
    </row>
    <row r="94" spans="1:13" ht="30" customHeight="1">
      <c r="A94" s="14">
        <f t="shared" si="7"/>
        <v>22</v>
      </c>
      <c r="B94" s="19">
        <v>57</v>
      </c>
      <c r="C94" s="21" t="s">
        <v>174</v>
      </c>
      <c r="D94" s="21" t="s">
        <v>175</v>
      </c>
      <c r="E94" s="21" t="s">
        <v>176</v>
      </c>
      <c r="F94" s="21">
        <v>1992</v>
      </c>
      <c r="G94" s="21">
        <v>1.92</v>
      </c>
      <c r="H94" s="15">
        <f t="shared" si="5"/>
        <v>172.79999999999998</v>
      </c>
      <c r="I94" s="14">
        <f t="shared" si="6"/>
        <v>90</v>
      </c>
      <c r="J94" s="28">
        <v>0.009861111111111098</v>
      </c>
      <c r="K94" s="28">
        <v>0.004756944444444522</v>
      </c>
      <c r="L94" s="14">
        <v>81</v>
      </c>
      <c r="M94" s="14">
        <v>9</v>
      </c>
    </row>
    <row r="95" spans="1:13" ht="30" customHeight="1">
      <c r="A95" s="14">
        <f t="shared" si="7"/>
        <v>23</v>
      </c>
      <c r="B95" s="19">
        <v>26</v>
      </c>
      <c r="C95" s="21" t="s">
        <v>86</v>
      </c>
      <c r="D95" s="21" t="s">
        <v>87</v>
      </c>
      <c r="E95" s="21" t="s">
        <v>88</v>
      </c>
      <c r="F95" s="21">
        <v>1969</v>
      </c>
      <c r="G95" s="21">
        <v>1.69</v>
      </c>
      <c r="H95" s="15">
        <f t="shared" si="5"/>
        <v>175.76</v>
      </c>
      <c r="I95" s="14">
        <f t="shared" si="6"/>
        <v>104</v>
      </c>
      <c r="J95" s="28">
        <v>0</v>
      </c>
      <c r="K95" s="28">
        <v>0</v>
      </c>
      <c r="L95" s="14">
        <v>100</v>
      </c>
      <c r="M95" s="14">
        <v>4</v>
      </c>
    </row>
    <row r="96" spans="1:13" ht="30" customHeight="1">
      <c r="A96" s="14">
        <f t="shared" si="7"/>
        <v>24</v>
      </c>
      <c r="B96" s="19">
        <v>4</v>
      </c>
      <c r="C96" s="21" t="s">
        <v>29</v>
      </c>
      <c r="D96" s="21" t="s">
        <v>30</v>
      </c>
      <c r="E96" s="21" t="s">
        <v>28</v>
      </c>
      <c r="F96" s="21">
        <v>1960</v>
      </c>
      <c r="G96" s="21">
        <v>1.6</v>
      </c>
      <c r="H96" s="15">
        <f t="shared" si="5"/>
        <v>177.60000000000002</v>
      </c>
      <c r="I96" s="14">
        <f t="shared" si="6"/>
        <v>111</v>
      </c>
      <c r="J96" s="28">
        <v>-0.4759027777777778</v>
      </c>
      <c r="K96" s="28">
        <v>0.4965509259259259</v>
      </c>
      <c r="L96" s="14">
        <v>100</v>
      </c>
      <c r="M96" s="14">
        <v>11</v>
      </c>
    </row>
    <row r="97" spans="1:13" ht="30" customHeight="1">
      <c r="A97" s="14">
        <f t="shared" si="7"/>
        <v>25</v>
      </c>
      <c r="B97" s="19">
        <v>47</v>
      </c>
      <c r="C97" s="21" t="s">
        <v>145</v>
      </c>
      <c r="D97" s="21" t="s">
        <v>146</v>
      </c>
      <c r="E97" s="21" t="s">
        <v>147</v>
      </c>
      <c r="F97" s="21">
        <v>1978</v>
      </c>
      <c r="G97" s="21">
        <v>1.78</v>
      </c>
      <c r="H97" s="15">
        <f t="shared" si="5"/>
        <v>178</v>
      </c>
      <c r="I97" s="14">
        <f t="shared" si="6"/>
        <v>100</v>
      </c>
      <c r="J97" s="28">
        <v>0.010532407407407463</v>
      </c>
      <c r="K97" s="28">
        <v>-0.4900347222222223</v>
      </c>
      <c r="L97" s="14">
        <v>100</v>
      </c>
      <c r="M97" s="14">
        <v>0</v>
      </c>
    </row>
    <row r="98" spans="1:13" ht="30" customHeight="1">
      <c r="A98" s="14">
        <f t="shared" si="7"/>
        <v>26</v>
      </c>
      <c r="B98" s="19">
        <v>48</v>
      </c>
      <c r="C98" s="21" t="s">
        <v>148</v>
      </c>
      <c r="D98" s="21" t="s">
        <v>149</v>
      </c>
      <c r="E98" s="21" t="s">
        <v>150</v>
      </c>
      <c r="F98" s="21">
        <v>1978</v>
      </c>
      <c r="G98" s="21">
        <v>1.78</v>
      </c>
      <c r="H98" s="15">
        <f t="shared" si="5"/>
        <v>179.78</v>
      </c>
      <c r="I98" s="14">
        <f t="shared" si="6"/>
        <v>101</v>
      </c>
      <c r="J98" s="28">
        <v>-0.48513888888888884</v>
      </c>
      <c r="K98" s="28">
        <v>0</v>
      </c>
      <c r="L98" s="14">
        <v>100</v>
      </c>
      <c r="M98" s="14">
        <v>1</v>
      </c>
    </row>
    <row r="99" spans="1:13" ht="30" customHeight="1">
      <c r="A99" s="14">
        <f t="shared" si="7"/>
        <v>27</v>
      </c>
      <c r="B99" s="19">
        <v>30</v>
      </c>
      <c r="C99" s="21" t="s">
        <v>97</v>
      </c>
      <c r="D99" s="21" t="s">
        <v>98</v>
      </c>
      <c r="E99" s="21" t="s">
        <v>99</v>
      </c>
      <c r="F99" s="21">
        <v>1970</v>
      </c>
      <c r="G99" s="21">
        <v>1.7</v>
      </c>
      <c r="H99" s="15">
        <f t="shared" si="5"/>
        <v>180.2</v>
      </c>
      <c r="I99" s="14">
        <f t="shared" si="6"/>
        <v>106</v>
      </c>
      <c r="J99" s="28">
        <v>0.01005787037037037</v>
      </c>
      <c r="K99" s="28">
        <v>-0.4981712962962963</v>
      </c>
      <c r="L99" s="14">
        <v>100</v>
      </c>
      <c r="M99" s="14">
        <v>6</v>
      </c>
    </row>
    <row r="100" spans="1:13" ht="30" customHeight="1">
      <c r="A100" s="14">
        <f t="shared" si="7"/>
        <v>28</v>
      </c>
      <c r="B100" s="19">
        <v>52</v>
      </c>
      <c r="C100" s="21" t="s">
        <v>160</v>
      </c>
      <c r="D100" s="21" t="s">
        <v>161</v>
      </c>
      <c r="E100" s="21" t="s">
        <v>162</v>
      </c>
      <c r="F100" s="21">
        <v>1981</v>
      </c>
      <c r="G100" s="21">
        <v>1.81</v>
      </c>
      <c r="H100" s="15">
        <f t="shared" si="5"/>
        <v>181</v>
      </c>
      <c r="I100" s="14">
        <f t="shared" si="6"/>
        <v>100</v>
      </c>
      <c r="J100" s="28">
        <v>-0.4946527777777778</v>
      </c>
      <c r="K100" s="28">
        <v>0</v>
      </c>
      <c r="L100" s="14">
        <v>100</v>
      </c>
      <c r="M100" s="14">
        <v>0</v>
      </c>
    </row>
    <row r="101" spans="1:13" ht="30" customHeight="1">
      <c r="A101" s="14">
        <f t="shared" si="7"/>
        <v>29</v>
      </c>
      <c r="B101" s="19">
        <v>32</v>
      </c>
      <c r="C101" s="21" t="s">
        <v>103</v>
      </c>
      <c r="D101" s="21" t="s">
        <v>104</v>
      </c>
      <c r="E101" s="21" t="s">
        <v>102</v>
      </c>
      <c r="F101" s="21">
        <v>1971</v>
      </c>
      <c r="G101" s="21">
        <v>1.71</v>
      </c>
      <c r="H101" s="15">
        <f t="shared" si="5"/>
        <v>181.26</v>
      </c>
      <c r="I101" s="14">
        <f t="shared" si="6"/>
        <v>106</v>
      </c>
      <c r="J101" s="28">
        <v>0.01134259259259257</v>
      </c>
      <c r="K101" s="28">
        <v>-0.5052314814814814</v>
      </c>
      <c r="L101" s="14">
        <v>100</v>
      </c>
      <c r="M101" s="14">
        <v>6</v>
      </c>
    </row>
    <row r="102" spans="1:13" ht="30" customHeight="1">
      <c r="A102" s="14">
        <f t="shared" si="7"/>
        <v>30</v>
      </c>
      <c r="B102" s="19">
        <v>28</v>
      </c>
      <c r="C102" s="21" t="s">
        <v>92</v>
      </c>
      <c r="D102" s="21" t="s">
        <v>93</v>
      </c>
      <c r="E102" s="21" t="s">
        <v>94</v>
      </c>
      <c r="F102" s="21">
        <v>1969</v>
      </c>
      <c r="G102" s="21">
        <v>1.69</v>
      </c>
      <c r="H102" s="15">
        <f t="shared" si="5"/>
        <v>182.51999999999998</v>
      </c>
      <c r="I102" s="14">
        <f t="shared" si="6"/>
        <v>108</v>
      </c>
      <c r="J102" s="28">
        <v>0.011979166666666707</v>
      </c>
      <c r="K102" s="28">
        <v>0.008032407407407405</v>
      </c>
      <c r="L102" s="14">
        <v>100</v>
      </c>
      <c r="M102" s="14">
        <v>8</v>
      </c>
    </row>
    <row r="103" spans="1:13" ht="30" customHeight="1">
      <c r="A103" s="14">
        <f t="shared" si="7"/>
        <v>31</v>
      </c>
      <c r="B103" s="19">
        <v>51</v>
      </c>
      <c r="C103" s="21" t="s">
        <v>157</v>
      </c>
      <c r="D103" s="21" t="s">
        <v>158</v>
      </c>
      <c r="E103" s="21" t="s">
        <v>159</v>
      </c>
      <c r="F103" s="21">
        <v>1981</v>
      </c>
      <c r="G103" s="21">
        <v>1.81</v>
      </c>
      <c r="H103" s="15">
        <f t="shared" si="5"/>
        <v>184.62</v>
      </c>
      <c r="I103" s="14">
        <f t="shared" si="6"/>
        <v>102</v>
      </c>
      <c r="J103" s="28">
        <v>-0.46677083333333336</v>
      </c>
      <c r="K103" s="28">
        <v>0</v>
      </c>
      <c r="L103" s="14">
        <v>100</v>
      </c>
      <c r="M103" s="14">
        <v>2</v>
      </c>
    </row>
    <row r="104" spans="1:13" ht="30" customHeight="1">
      <c r="A104" s="14">
        <f t="shared" si="7"/>
        <v>32</v>
      </c>
      <c r="B104" s="19">
        <v>34</v>
      </c>
      <c r="C104" s="21" t="s">
        <v>108</v>
      </c>
      <c r="D104" s="21" t="s">
        <v>109</v>
      </c>
      <c r="E104" s="21" t="s">
        <v>110</v>
      </c>
      <c r="F104" s="21">
        <v>1971</v>
      </c>
      <c r="G104" s="21">
        <v>1.71</v>
      </c>
      <c r="H104" s="15">
        <f t="shared" si="5"/>
        <v>184.68</v>
      </c>
      <c r="I104" s="14">
        <f t="shared" si="6"/>
        <v>108</v>
      </c>
      <c r="J104" s="28">
        <v>-0.48998842592592595</v>
      </c>
      <c r="K104" s="28">
        <v>0.5194328703703703</v>
      </c>
      <c r="L104" s="14">
        <v>100</v>
      </c>
      <c r="M104" s="14">
        <v>8</v>
      </c>
    </row>
    <row r="105" spans="1:13" ht="30" customHeight="1">
      <c r="A105" s="14">
        <f t="shared" si="7"/>
        <v>33</v>
      </c>
      <c r="B105" s="19">
        <v>42</v>
      </c>
      <c r="C105" s="21" t="s">
        <v>130</v>
      </c>
      <c r="D105" s="21" t="s">
        <v>131</v>
      </c>
      <c r="E105" s="21" t="s">
        <v>132</v>
      </c>
      <c r="F105" s="21">
        <v>1971</v>
      </c>
      <c r="G105" s="21">
        <v>1.71</v>
      </c>
      <c r="H105" s="15">
        <f aca="true" t="shared" si="8" ref="H105:H132">I105*G105</f>
        <v>184.68</v>
      </c>
      <c r="I105" s="14">
        <f aca="true" t="shared" si="9" ref="I105:I132">L105+M105</f>
        <v>108</v>
      </c>
      <c r="J105" s="28">
        <v>0.013020833333333315</v>
      </c>
      <c r="K105" s="28">
        <v>0.0029976851851851727</v>
      </c>
      <c r="L105" s="14">
        <v>100</v>
      </c>
      <c r="M105" s="14">
        <v>8</v>
      </c>
    </row>
    <row r="106" spans="1:13" ht="30" customHeight="1">
      <c r="A106" s="14">
        <f t="shared" si="7"/>
        <v>34</v>
      </c>
      <c r="B106" s="19">
        <v>41</v>
      </c>
      <c r="C106" s="21" t="s">
        <v>128</v>
      </c>
      <c r="D106" s="21" t="s">
        <v>129</v>
      </c>
      <c r="E106" s="21" t="s">
        <v>203</v>
      </c>
      <c r="F106" s="21">
        <v>2004</v>
      </c>
      <c r="G106" s="21">
        <v>2.04</v>
      </c>
      <c r="H106" s="15">
        <f t="shared" si="8"/>
        <v>185.64000000000001</v>
      </c>
      <c r="I106" s="14">
        <f t="shared" si="9"/>
        <v>91</v>
      </c>
      <c r="J106" s="28">
        <v>0.01048611111111114</v>
      </c>
      <c r="K106" s="28">
        <v>0.004687500000000011</v>
      </c>
      <c r="L106" s="14">
        <v>91</v>
      </c>
      <c r="M106" s="14">
        <v>0</v>
      </c>
    </row>
    <row r="107" spans="1:13" ht="30" customHeight="1">
      <c r="A107" s="14">
        <f t="shared" si="7"/>
        <v>35</v>
      </c>
      <c r="B107" s="19">
        <v>20</v>
      </c>
      <c r="C107" s="21" t="s">
        <v>68</v>
      </c>
      <c r="D107" s="21" t="s">
        <v>69</v>
      </c>
      <c r="E107" s="21" t="s">
        <v>70</v>
      </c>
      <c r="F107" s="21">
        <v>1967</v>
      </c>
      <c r="G107" s="21">
        <v>1.67</v>
      </c>
      <c r="H107" s="15">
        <f t="shared" si="8"/>
        <v>188.70999999999998</v>
      </c>
      <c r="I107" s="14">
        <f t="shared" si="9"/>
        <v>113</v>
      </c>
      <c r="J107" s="28">
        <v>-0.47820601851851857</v>
      </c>
      <c r="K107" s="28">
        <v>0</v>
      </c>
      <c r="L107" s="14">
        <v>100</v>
      </c>
      <c r="M107" s="14">
        <v>13</v>
      </c>
    </row>
    <row r="108" spans="1:13" ht="30" customHeight="1">
      <c r="A108" s="14">
        <f t="shared" si="7"/>
        <v>36</v>
      </c>
      <c r="B108" s="19">
        <v>59</v>
      </c>
      <c r="C108" s="21" t="s">
        <v>180</v>
      </c>
      <c r="D108" s="21" t="s">
        <v>181</v>
      </c>
      <c r="E108" s="21" t="s">
        <v>79</v>
      </c>
      <c r="F108" s="21">
        <v>1969</v>
      </c>
      <c r="G108" s="21">
        <v>1.69</v>
      </c>
      <c r="H108" s="15">
        <f t="shared" si="8"/>
        <v>190.97</v>
      </c>
      <c r="I108" s="14">
        <f t="shared" si="9"/>
        <v>113</v>
      </c>
      <c r="J108" s="28">
        <v>-0.49622685185185184</v>
      </c>
      <c r="K108" s="28">
        <v>0</v>
      </c>
      <c r="L108" s="14">
        <v>100</v>
      </c>
      <c r="M108" s="14">
        <v>13</v>
      </c>
    </row>
    <row r="109" spans="1:13" ht="30" customHeight="1">
      <c r="A109" s="14">
        <f t="shared" si="7"/>
        <v>37</v>
      </c>
      <c r="B109" s="19">
        <v>21</v>
      </c>
      <c r="C109" s="21" t="s">
        <v>71</v>
      </c>
      <c r="D109" s="21" t="s">
        <v>72</v>
      </c>
      <c r="E109" s="21" t="s">
        <v>73</v>
      </c>
      <c r="F109" s="21">
        <v>1968</v>
      </c>
      <c r="G109" s="21">
        <v>1.68</v>
      </c>
      <c r="H109" s="15">
        <f t="shared" si="8"/>
        <v>191.51999999999998</v>
      </c>
      <c r="I109" s="14">
        <f t="shared" si="9"/>
        <v>114</v>
      </c>
      <c r="J109" s="28">
        <v>0.011469907407407387</v>
      </c>
      <c r="K109" s="28">
        <v>0.004791666666666694</v>
      </c>
      <c r="L109" s="14">
        <v>100</v>
      </c>
      <c r="M109" s="14">
        <v>14</v>
      </c>
    </row>
    <row r="110" spans="1:13" ht="30" customHeight="1">
      <c r="A110" s="14">
        <f t="shared" si="7"/>
        <v>38</v>
      </c>
      <c r="B110" s="19">
        <v>44</v>
      </c>
      <c r="C110" s="21" t="s">
        <v>136</v>
      </c>
      <c r="D110" s="21" t="s">
        <v>137</v>
      </c>
      <c r="E110" s="21" t="s">
        <v>138</v>
      </c>
      <c r="F110" s="21">
        <v>1975</v>
      </c>
      <c r="G110" s="21">
        <v>1.75</v>
      </c>
      <c r="H110" s="15">
        <f t="shared" si="8"/>
        <v>192.5</v>
      </c>
      <c r="I110" s="14">
        <f t="shared" si="9"/>
        <v>110</v>
      </c>
      <c r="J110" s="28">
        <v>0.027754629629629657</v>
      </c>
      <c r="K110" s="28">
        <v>-0.5231018518518519</v>
      </c>
      <c r="L110" s="14">
        <v>100</v>
      </c>
      <c r="M110" s="14">
        <v>10</v>
      </c>
    </row>
    <row r="111" spans="1:13" ht="30" customHeight="1">
      <c r="A111" s="14">
        <f t="shared" si="7"/>
        <v>39</v>
      </c>
      <c r="B111" s="19">
        <v>15</v>
      </c>
      <c r="C111" s="21" t="s">
        <v>56</v>
      </c>
      <c r="D111" s="21" t="s">
        <v>57</v>
      </c>
      <c r="E111" s="21" t="s">
        <v>53</v>
      </c>
      <c r="F111" s="21">
        <v>1966</v>
      </c>
      <c r="G111" s="21">
        <v>1.66</v>
      </c>
      <c r="H111" s="15">
        <f t="shared" si="8"/>
        <v>192.56</v>
      </c>
      <c r="I111" s="14">
        <f t="shared" si="9"/>
        <v>116</v>
      </c>
      <c r="J111" s="28">
        <v>0.00925925925925919</v>
      </c>
      <c r="K111" s="28">
        <v>0.009768518518518565</v>
      </c>
      <c r="L111" s="14">
        <v>66</v>
      </c>
      <c r="M111" s="14">
        <v>50</v>
      </c>
    </row>
    <row r="112" spans="1:13" ht="30" customHeight="1">
      <c r="A112" s="14">
        <f t="shared" si="7"/>
        <v>40</v>
      </c>
      <c r="B112" s="19">
        <v>55</v>
      </c>
      <c r="C112" s="21" t="s">
        <v>168</v>
      </c>
      <c r="D112" s="21" t="s">
        <v>169</v>
      </c>
      <c r="E112" s="21" t="s">
        <v>170</v>
      </c>
      <c r="F112" s="21">
        <v>1988</v>
      </c>
      <c r="G112" s="21">
        <v>1.88</v>
      </c>
      <c r="H112" s="15">
        <f t="shared" si="8"/>
        <v>193.64</v>
      </c>
      <c r="I112" s="14">
        <f t="shared" si="9"/>
        <v>103</v>
      </c>
      <c r="J112" s="28">
        <v>0.008969907407407385</v>
      </c>
      <c r="K112" s="28">
        <v>0.005115740740740726</v>
      </c>
      <c r="L112" s="14">
        <v>100</v>
      </c>
      <c r="M112" s="14">
        <v>3</v>
      </c>
    </row>
    <row r="113" spans="1:13" ht="30" customHeight="1">
      <c r="A113" s="14">
        <f t="shared" si="7"/>
        <v>41</v>
      </c>
      <c r="B113" s="19">
        <v>49</v>
      </c>
      <c r="C113" s="21" t="s">
        <v>151</v>
      </c>
      <c r="D113" s="21" t="s">
        <v>152</v>
      </c>
      <c r="E113" s="21" t="s">
        <v>153</v>
      </c>
      <c r="F113" s="21">
        <v>1979</v>
      </c>
      <c r="G113" s="21">
        <v>1.79</v>
      </c>
      <c r="H113" s="15">
        <f t="shared" si="8"/>
        <v>196.9</v>
      </c>
      <c r="I113" s="14">
        <f t="shared" si="9"/>
        <v>110</v>
      </c>
      <c r="J113" s="28">
        <v>-0.4868634259259259</v>
      </c>
      <c r="K113" s="28">
        <v>0</v>
      </c>
      <c r="L113" s="14">
        <v>100</v>
      </c>
      <c r="M113" s="14">
        <v>10</v>
      </c>
    </row>
    <row r="114" spans="1:13" ht="30" customHeight="1">
      <c r="A114" s="14">
        <f t="shared" si="7"/>
        <v>42</v>
      </c>
      <c r="B114" s="19">
        <v>40</v>
      </c>
      <c r="C114" s="21" t="s">
        <v>126</v>
      </c>
      <c r="D114" s="21" t="s">
        <v>127</v>
      </c>
      <c r="E114" s="21" t="s">
        <v>42</v>
      </c>
      <c r="F114" s="21">
        <v>1973</v>
      </c>
      <c r="G114" s="21">
        <v>1.73</v>
      </c>
      <c r="H114" s="15">
        <f t="shared" si="8"/>
        <v>197.22</v>
      </c>
      <c r="I114" s="14">
        <f t="shared" si="9"/>
        <v>114</v>
      </c>
      <c r="J114" s="28">
        <v>0.011064814814814805</v>
      </c>
      <c r="K114" s="28">
        <v>-0.48358796296296297</v>
      </c>
      <c r="L114" s="14">
        <v>100</v>
      </c>
      <c r="M114" s="14">
        <v>14</v>
      </c>
    </row>
    <row r="115" spans="1:13" ht="30" customHeight="1">
      <c r="A115" s="14">
        <f t="shared" si="7"/>
        <v>43</v>
      </c>
      <c r="B115" s="19">
        <v>24</v>
      </c>
      <c r="C115" s="21" t="s">
        <v>80</v>
      </c>
      <c r="D115" s="21" t="s">
        <v>81</v>
      </c>
      <c r="E115" s="21" t="s">
        <v>82</v>
      </c>
      <c r="F115" s="21">
        <v>1968</v>
      </c>
      <c r="G115" s="21">
        <v>1.68</v>
      </c>
      <c r="H115" s="15">
        <f t="shared" si="8"/>
        <v>199.92</v>
      </c>
      <c r="I115" s="14">
        <f t="shared" si="9"/>
        <v>119</v>
      </c>
      <c r="J115" s="28">
        <v>0.00866898148148143</v>
      </c>
      <c r="K115" s="28">
        <v>0.005173611111111087</v>
      </c>
      <c r="L115" s="14">
        <v>100</v>
      </c>
      <c r="M115" s="14">
        <v>19</v>
      </c>
    </row>
    <row r="116" spans="1:13" ht="30" customHeight="1">
      <c r="A116" s="14">
        <f t="shared" si="7"/>
        <v>44</v>
      </c>
      <c r="B116" s="19">
        <v>29</v>
      </c>
      <c r="C116" s="21" t="s">
        <v>95</v>
      </c>
      <c r="D116" s="21" t="s">
        <v>96</v>
      </c>
      <c r="E116" s="21" t="s">
        <v>208</v>
      </c>
      <c r="F116" s="21">
        <v>1970</v>
      </c>
      <c r="G116" s="21">
        <v>1.7</v>
      </c>
      <c r="H116" s="15">
        <f t="shared" si="8"/>
        <v>202.29999999999998</v>
      </c>
      <c r="I116" s="14">
        <f t="shared" si="9"/>
        <v>119</v>
      </c>
      <c r="J116" s="28">
        <v>0.0079745370370371</v>
      </c>
      <c r="K116" s="28">
        <v>0.008726851851851847</v>
      </c>
      <c r="L116" s="14">
        <v>100</v>
      </c>
      <c r="M116" s="14">
        <v>19</v>
      </c>
    </row>
    <row r="117" spans="1:13" ht="30" customHeight="1">
      <c r="A117" s="14">
        <f t="shared" si="7"/>
        <v>45</v>
      </c>
      <c r="B117" s="19">
        <v>9</v>
      </c>
      <c r="C117" s="21" t="s">
        <v>43</v>
      </c>
      <c r="D117" s="21" t="s">
        <v>204</v>
      </c>
      <c r="E117" s="21" t="s">
        <v>44</v>
      </c>
      <c r="F117" s="21">
        <v>1998</v>
      </c>
      <c r="G117" s="21">
        <v>1.98</v>
      </c>
      <c r="H117" s="15">
        <f t="shared" si="8"/>
        <v>205.92</v>
      </c>
      <c r="I117" s="14">
        <f t="shared" si="9"/>
        <v>104</v>
      </c>
      <c r="J117" s="28">
        <v>-0.4810185185185185</v>
      </c>
      <c r="K117" s="28">
        <v>0</v>
      </c>
      <c r="L117" s="14">
        <v>100</v>
      </c>
      <c r="M117" s="14">
        <v>4</v>
      </c>
    </row>
    <row r="118" spans="1:13" ht="30" customHeight="1">
      <c r="A118" s="14">
        <f t="shared" si="7"/>
        <v>46</v>
      </c>
      <c r="B118" s="19">
        <v>61</v>
      </c>
      <c r="C118" s="21" t="s">
        <v>185</v>
      </c>
      <c r="D118" s="21" t="s">
        <v>186</v>
      </c>
      <c r="E118" s="21" t="s">
        <v>187</v>
      </c>
      <c r="F118" s="21">
        <v>2013</v>
      </c>
      <c r="G118" s="21">
        <v>2.13</v>
      </c>
      <c r="H118" s="15">
        <f t="shared" si="8"/>
        <v>208.73999999999998</v>
      </c>
      <c r="I118" s="14">
        <f t="shared" si="9"/>
        <v>98</v>
      </c>
      <c r="J118" s="28">
        <v>0.00997685185185182</v>
      </c>
      <c r="K118" s="28">
        <v>0.005555555555555647</v>
      </c>
      <c r="L118" s="14">
        <v>94</v>
      </c>
      <c r="M118" s="14">
        <v>4</v>
      </c>
    </row>
    <row r="119" spans="1:13" ht="30" customHeight="1">
      <c r="A119" s="14">
        <f t="shared" si="7"/>
        <v>47</v>
      </c>
      <c r="B119" s="19">
        <v>8</v>
      </c>
      <c r="C119" s="21" t="s">
        <v>40</v>
      </c>
      <c r="D119" s="21" t="s">
        <v>41</v>
      </c>
      <c r="E119" s="21" t="s">
        <v>42</v>
      </c>
      <c r="F119" s="21">
        <v>1963</v>
      </c>
      <c r="G119" s="21">
        <v>1.63</v>
      </c>
      <c r="H119" s="15">
        <f t="shared" si="8"/>
        <v>215.16</v>
      </c>
      <c r="I119" s="14">
        <f t="shared" si="9"/>
        <v>132</v>
      </c>
      <c r="J119" s="28">
        <v>-0.47672453703703704</v>
      </c>
      <c r="K119" s="28">
        <v>0</v>
      </c>
      <c r="L119" s="14">
        <v>100</v>
      </c>
      <c r="M119" s="14">
        <v>32</v>
      </c>
    </row>
    <row r="120" spans="1:13" ht="30" customHeight="1">
      <c r="A120" s="14">
        <f t="shared" si="7"/>
        <v>48</v>
      </c>
      <c r="B120" s="19">
        <v>31</v>
      </c>
      <c r="C120" s="21" t="s">
        <v>100</v>
      </c>
      <c r="D120" s="21" t="s">
        <v>101</v>
      </c>
      <c r="E120" s="21" t="s">
        <v>202</v>
      </c>
      <c r="F120" s="21">
        <v>1964</v>
      </c>
      <c r="G120" s="21">
        <v>1.64</v>
      </c>
      <c r="H120" s="15">
        <f t="shared" si="8"/>
        <v>223.04</v>
      </c>
      <c r="I120" s="14">
        <f t="shared" si="9"/>
        <v>136</v>
      </c>
      <c r="J120" s="28">
        <v>0</v>
      </c>
      <c r="K120" s="28">
        <v>0</v>
      </c>
      <c r="L120" s="14">
        <v>100</v>
      </c>
      <c r="M120" s="14">
        <v>36</v>
      </c>
    </row>
    <row r="121" spans="1:13" ht="30" customHeight="1">
      <c r="A121" s="14">
        <f t="shared" si="7"/>
        <v>49</v>
      </c>
      <c r="B121" s="19">
        <v>60</v>
      </c>
      <c r="C121" s="21" t="s">
        <v>182</v>
      </c>
      <c r="D121" s="21" t="s">
        <v>183</v>
      </c>
      <c r="E121" s="21" t="s">
        <v>184</v>
      </c>
      <c r="F121" s="21">
        <v>2002</v>
      </c>
      <c r="G121" s="21">
        <v>2.02</v>
      </c>
      <c r="H121" s="15">
        <f t="shared" si="8"/>
        <v>232.3</v>
      </c>
      <c r="I121" s="14">
        <f t="shared" si="9"/>
        <v>115</v>
      </c>
      <c r="J121" s="28">
        <v>-0.4847222222222222</v>
      </c>
      <c r="K121" s="28">
        <v>0</v>
      </c>
      <c r="L121" s="14">
        <v>100</v>
      </c>
      <c r="M121" s="14">
        <v>15</v>
      </c>
    </row>
    <row r="122" spans="1:13" ht="30" customHeight="1">
      <c r="A122" s="14">
        <f t="shared" si="7"/>
        <v>50</v>
      </c>
      <c r="B122" s="19">
        <v>53</v>
      </c>
      <c r="C122" s="21" t="s">
        <v>163</v>
      </c>
      <c r="D122" s="21" t="s">
        <v>164</v>
      </c>
      <c r="E122" s="21" t="s">
        <v>165</v>
      </c>
      <c r="F122" s="21">
        <v>1986</v>
      </c>
      <c r="G122" s="21">
        <v>1.86</v>
      </c>
      <c r="H122" s="15">
        <f t="shared" si="8"/>
        <v>234.36</v>
      </c>
      <c r="I122" s="14">
        <f t="shared" si="9"/>
        <v>126</v>
      </c>
      <c r="J122" s="28">
        <v>-0.49291666666666667</v>
      </c>
      <c r="K122" s="28">
        <v>0</v>
      </c>
      <c r="L122" s="14">
        <v>100</v>
      </c>
      <c r="M122" s="14">
        <v>26</v>
      </c>
    </row>
    <row r="123" spans="1:13" ht="30" customHeight="1">
      <c r="A123" s="14">
        <v>51</v>
      </c>
      <c r="B123" s="19">
        <v>5</v>
      </c>
      <c r="C123" s="21" t="s">
        <v>31</v>
      </c>
      <c r="D123" s="21" t="s">
        <v>32</v>
      </c>
      <c r="E123" s="21" t="s">
        <v>33</v>
      </c>
      <c r="F123" s="21">
        <v>1961</v>
      </c>
      <c r="G123" s="21">
        <v>1.61</v>
      </c>
      <c r="H123" s="15">
        <f t="shared" si="8"/>
        <v>241.50000000000003</v>
      </c>
      <c r="I123" s="14">
        <f t="shared" si="9"/>
        <v>150</v>
      </c>
      <c r="J123" s="28">
        <v>0.006932870370370381</v>
      </c>
      <c r="K123" s="28">
        <v>0.003067129629629628</v>
      </c>
      <c r="L123" s="14">
        <v>100</v>
      </c>
      <c r="M123" s="14">
        <v>50</v>
      </c>
    </row>
    <row r="124" spans="1:13" ht="30" customHeight="1">
      <c r="A124" s="14">
        <v>52</v>
      </c>
      <c r="B124" s="19">
        <v>56</v>
      </c>
      <c r="C124" s="21" t="s">
        <v>171</v>
      </c>
      <c r="D124" s="21" t="s">
        <v>172</v>
      </c>
      <c r="E124" s="21" t="s">
        <v>173</v>
      </c>
      <c r="F124" s="21">
        <v>1988</v>
      </c>
      <c r="G124" s="21">
        <v>1.88</v>
      </c>
      <c r="H124" s="15">
        <f t="shared" si="8"/>
        <v>248.16</v>
      </c>
      <c r="I124" s="14">
        <f t="shared" si="9"/>
        <v>132</v>
      </c>
      <c r="J124" s="28">
        <v>-0.5040509259259259</v>
      </c>
      <c r="K124" s="28">
        <v>0</v>
      </c>
      <c r="L124" s="14">
        <v>100</v>
      </c>
      <c r="M124" s="14">
        <v>32</v>
      </c>
    </row>
    <row r="125" spans="1:13" ht="30" customHeight="1">
      <c r="A125" s="14">
        <v>53</v>
      </c>
      <c r="B125" s="19">
        <v>16</v>
      </c>
      <c r="C125" s="21" t="s">
        <v>58</v>
      </c>
      <c r="D125" s="21" t="s">
        <v>59</v>
      </c>
      <c r="E125" s="21" t="s">
        <v>60</v>
      </c>
      <c r="F125" s="21">
        <v>1966</v>
      </c>
      <c r="G125" s="21">
        <v>1.66</v>
      </c>
      <c r="H125" s="15">
        <f t="shared" si="8"/>
        <v>252.32</v>
      </c>
      <c r="I125" s="14">
        <f t="shared" si="9"/>
        <v>152</v>
      </c>
      <c r="J125" s="28">
        <v>0</v>
      </c>
      <c r="K125" s="28">
        <v>0</v>
      </c>
      <c r="L125" s="14">
        <v>100</v>
      </c>
      <c r="M125" s="14">
        <v>52</v>
      </c>
    </row>
    <row r="126" spans="1:13" ht="30" customHeight="1">
      <c r="A126" s="14">
        <v>54</v>
      </c>
      <c r="B126" s="19">
        <v>38</v>
      </c>
      <c r="C126" s="21" t="s">
        <v>120</v>
      </c>
      <c r="D126" s="21" t="s">
        <v>121</v>
      </c>
      <c r="E126" s="21" t="s">
        <v>122</v>
      </c>
      <c r="F126" s="21">
        <v>1973</v>
      </c>
      <c r="G126" s="21">
        <v>1.73</v>
      </c>
      <c r="H126" s="15">
        <f t="shared" si="8"/>
        <v>252.57999999999998</v>
      </c>
      <c r="I126" s="14">
        <f t="shared" si="9"/>
        <v>146</v>
      </c>
      <c r="J126" s="28">
        <v>0.013437499999999991</v>
      </c>
      <c r="K126" s="28">
        <v>0.005555555555555536</v>
      </c>
      <c r="L126" s="14">
        <v>100</v>
      </c>
      <c r="M126" s="14">
        <v>46</v>
      </c>
    </row>
    <row r="127" spans="1:13" ht="30" customHeight="1">
      <c r="A127" s="14">
        <v>55</v>
      </c>
      <c r="B127" s="19">
        <v>37</v>
      </c>
      <c r="C127" s="21" t="s">
        <v>117</v>
      </c>
      <c r="D127" s="21" t="s">
        <v>118</v>
      </c>
      <c r="E127" s="21" t="s">
        <v>119</v>
      </c>
      <c r="F127" s="21">
        <v>1972</v>
      </c>
      <c r="G127" s="21">
        <v>1.72</v>
      </c>
      <c r="H127" s="15">
        <f t="shared" si="8"/>
        <v>252.84</v>
      </c>
      <c r="I127" s="14">
        <f t="shared" si="9"/>
        <v>147</v>
      </c>
      <c r="J127" s="28">
        <v>-0.49871527777777774</v>
      </c>
      <c r="K127" s="28">
        <v>0</v>
      </c>
      <c r="L127" s="14">
        <v>100</v>
      </c>
      <c r="M127" s="14">
        <v>47</v>
      </c>
    </row>
    <row r="128" spans="1:13" ht="30" customHeight="1">
      <c r="A128" s="14">
        <v>56</v>
      </c>
      <c r="B128" s="19">
        <v>36</v>
      </c>
      <c r="C128" s="21" t="s">
        <v>114</v>
      </c>
      <c r="D128" s="21" t="s">
        <v>115</v>
      </c>
      <c r="E128" s="21" t="s">
        <v>116</v>
      </c>
      <c r="F128" s="21">
        <v>1973</v>
      </c>
      <c r="G128" s="21">
        <v>1.73</v>
      </c>
      <c r="H128" s="15">
        <f t="shared" si="8"/>
        <v>254.31</v>
      </c>
      <c r="I128" s="14">
        <f t="shared" si="9"/>
        <v>147</v>
      </c>
      <c r="J128" s="28">
        <v>0.00825231481481481</v>
      </c>
      <c r="K128" s="28">
        <v>0.002951388888888795</v>
      </c>
      <c r="L128" s="14">
        <v>100</v>
      </c>
      <c r="M128" s="14">
        <v>47</v>
      </c>
    </row>
    <row r="129" spans="1:13" ht="30" customHeight="1">
      <c r="A129" s="14">
        <v>57</v>
      </c>
      <c r="B129" s="19">
        <v>43</v>
      </c>
      <c r="C129" s="21" t="s">
        <v>133</v>
      </c>
      <c r="D129" s="21" t="s">
        <v>134</v>
      </c>
      <c r="E129" s="21" t="s">
        <v>135</v>
      </c>
      <c r="F129" s="21">
        <v>1975</v>
      </c>
      <c r="G129" s="21">
        <v>1.75</v>
      </c>
      <c r="H129" s="15">
        <f t="shared" si="8"/>
        <v>281.75</v>
      </c>
      <c r="I129" s="14">
        <f t="shared" si="9"/>
        <v>161</v>
      </c>
      <c r="J129" s="28">
        <v>0</v>
      </c>
      <c r="K129" s="28">
        <v>0</v>
      </c>
      <c r="L129" s="14">
        <v>100</v>
      </c>
      <c r="M129" s="14">
        <v>61</v>
      </c>
    </row>
    <row r="130" spans="1:13" ht="30" customHeight="1">
      <c r="A130" s="14">
        <v>58</v>
      </c>
      <c r="B130" s="19">
        <v>58</v>
      </c>
      <c r="C130" s="21" t="s">
        <v>177</v>
      </c>
      <c r="D130" s="21" t="s">
        <v>178</v>
      </c>
      <c r="E130" s="21" t="s">
        <v>179</v>
      </c>
      <c r="F130" s="21">
        <v>1993</v>
      </c>
      <c r="G130" s="21">
        <v>1.93</v>
      </c>
      <c r="H130" s="15">
        <f t="shared" si="8"/>
        <v>297.21999999999997</v>
      </c>
      <c r="I130" s="14">
        <f t="shared" si="9"/>
        <v>154</v>
      </c>
      <c r="J130" s="28">
        <v>0</v>
      </c>
      <c r="K130" s="28">
        <v>0</v>
      </c>
      <c r="L130" s="14">
        <v>100</v>
      </c>
      <c r="M130" s="14">
        <v>54</v>
      </c>
    </row>
    <row r="131" spans="1:13" ht="30" customHeight="1">
      <c r="A131" s="14">
        <v>59</v>
      </c>
      <c r="B131" s="19">
        <v>25</v>
      </c>
      <c r="C131" s="21" t="s">
        <v>83</v>
      </c>
      <c r="D131" s="21" t="s">
        <v>84</v>
      </c>
      <c r="E131" s="21" t="s">
        <v>85</v>
      </c>
      <c r="F131" s="21">
        <v>1968</v>
      </c>
      <c r="G131" s="21">
        <v>1.68</v>
      </c>
      <c r="H131" s="15">
        <f t="shared" si="8"/>
        <v>336</v>
      </c>
      <c r="I131" s="14">
        <f t="shared" si="9"/>
        <v>200</v>
      </c>
      <c r="J131" s="28">
        <v>0</v>
      </c>
      <c r="K131" s="28">
        <v>0</v>
      </c>
      <c r="L131" s="14">
        <v>100</v>
      </c>
      <c r="M131" s="14">
        <v>100</v>
      </c>
    </row>
    <row r="132" spans="1:13" ht="30" customHeight="1">
      <c r="A132" s="14">
        <v>60</v>
      </c>
      <c r="B132" s="19">
        <v>27</v>
      </c>
      <c r="C132" s="21" t="s">
        <v>89</v>
      </c>
      <c r="D132" s="21" t="s">
        <v>90</v>
      </c>
      <c r="E132" s="21" t="s">
        <v>91</v>
      </c>
      <c r="F132" s="21">
        <v>1969</v>
      </c>
      <c r="G132" s="21">
        <v>1.69</v>
      </c>
      <c r="H132" s="15">
        <f t="shared" si="8"/>
        <v>338</v>
      </c>
      <c r="I132" s="14">
        <f t="shared" si="9"/>
        <v>200</v>
      </c>
      <c r="J132" s="28">
        <v>0</v>
      </c>
      <c r="K132" s="28">
        <v>0</v>
      </c>
      <c r="L132" s="14">
        <v>100</v>
      </c>
      <c r="M132" s="14">
        <v>100</v>
      </c>
    </row>
    <row r="133" spans="1:13" ht="30" customHeight="1">
      <c r="A133" s="20"/>
      <c r="B133" s="20"/>
      <c r="C133" s="22"/>
      <c r="D133" s="22"/>
      <c r="E133" s="22"/>
      <c r="F133" s="25"/>
      <c r="G133" s="23"/>
      <c r="J133" s="29"/>
      <c r="K133" s="30"/>
      <c r="L133" s="14"/>
      <c r="M133" s="14"/>
    </row>
    <row r="135" spans="1:16" ht="23.25">
      <c r="A135" s="1"/>
      <c r="B135" s="1"/>
      <c r="C135" s="2" t="s">
        <v>18</v>
      </c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20"/>
      <c r="O135" s="20"/>
      <c r="P135" s="20"/>
    </row>
    <row r="136" spans="1:16" ht="23.25">
      <c r="A136" s="1"/>
      <c r="B136" s="1"/>
      <c r="C136" s="2"/>
      <c r="D136" s="2" t="s">
        <v>190</v>
      </c>
      <c r="E136" s="3" t="s">
        <v>189</v>
      </c>
      <c r="F136" s="2"/>
      <c r="G136" s="2"/>
      <c r="H136" s="31"/>
      <c r="I136" s="20"/>
      <c r="J136" s="20"/>
      <c r="K136" s="20"/>
      <c r="L136" s="2"/>
      <c r="M136" s="1"/>
      <c r="N136" s="20"/>
      <c r="O136" s="20"/>
      <c r="P136" s="20"/>
    </row>
    <row r="137" spans="1:16" ht="18.75">
      <c r="A137" s="4"/>
      <c r="B137" s="4"/>
      <c r="C137" s="4"/>
      <c r="D137" s="4"/>
      <c r="E137" s="4"/>
      <c r="F137" s="4"/>
      <c r="G137" s="4"/>
      <c r="H137" s="31"/>
      <c r="I137" s="4"/>
      <c r="J137" s="5" t="s">
        <v>196</v>
      </c>
      <c r="K137" s="6">
        <v>0.6430555555555556</v>
      </c>
      <c r="L137" s="6"/>
      <c r="M137" s="7"/>
      <c r="N137" s="5"/>
      <c r="O137" s="8"/>
      <c r="P137" s="8"/>
    </row>
    <row r="138" spans="1:16" ht="45">
      <c r="A138" s="9" t="s">
        <v>3</v>
      </c>
      <c r="B138" s="10" t="s">
        <v>4</v>
      </c>
      <c r="C138" s="10" t="s">
        <v>5</v>
      </c>
      <c r="D138" s="10" t="s">
        <v>6</v>
      </c>
      <c r="E138" s="10" t="s">
        <v>7</v>
      </c>
      <c r="F138" s="11" t="s">
        <v>8</v>
      </c>
      <c r="G138" s="11" t="s">
        <v>9</v>
      </c>
      <c r="H138" s="31"/>
      <c r="I138" s="12" t="s">
        <v>11</v>
      </c>
      <c r="J138" s="12" t="s">
        <v>12</v>
      </c>
      <c r="K138" s="13" t="s">
        <v>193</v>
      </c>
      <c r="L138" s="12" t="s">
        <v>17</v>
      </c>
      <c r="M138" s="13"/>
      <c r="N138" s="12"/>
      <c r="O138" s="13"/>
      <c r="P138" s="12"/>
    </row>
    <row r="139" spans="1:12" ht="30" customHeight="1">
      <c r="A139" s="14">
        <v>1</v>
      </c>
      <c r="B139" s="19">
        <v>16</v>
      </c>
      <c r="C139" s="21" t="s">
        <v>58</v>
      </c>
      <c r="D139" s="21" t="s">
        <v>59</v>
      </c>
      <c r="E139" s="21" t="s">
        <v>60</v>
      </c>
      <c r="F139" s="21">
        <v>1966</v>
      </c>
      <c r="G139" s="21">
        <v>1.66</v>
      </c>
      <c r="H139" s="15">
        <f>I139*G139</f>
        <v>1.66</v>
      </c>
      <c r="I139" s="14">
        <f>K139+L139</f>
        <v>1</v>
      </c>
      <c r="J139" s="28">
        <v>0.010729166666666679</v>
      </c>
      <c r="K139" s="14">
        <v>1</v>
      </c>
      <c r="L139" s="14">
        <v>0</v>
      </c>
    </row>
    <row r="140" spans="1:12" ht="30" customHeight="1">
      <c r="A140" s="14">
        <f>A139+1</f>
        <v>2</v>
      </c>
      <c r="B140" s="19">
        <v>34</v>
      </c>
      <c r="C140" s="21" t="s">
        <v>108</v>
      </c>
      <c r="D140" s="21" t="s">
        <v>109</v>
      </c>
      <c r="E140" s="21" t="s">
        <v>110</v>
      </c>
      <c r="F140" s="21">
        <v>1971</v>
      </c>
      <c r="G140" s="21">
        <v>1.71</v>
      </c>
      <c r="H140" s="15">
        <f>I140*G140</f>
        <v>6.84</v>
      </c>
      <c r="I140" s="14">
        <f>K140+L140</f>
        <v>4</v>
      </c>
      <c r="J140" s="28">
        <v>0.010763888888888906</v>
      </c>
      <c r="K140" s="14">
        <v>4</v>
      </c>
      <c r="L140" s="14">
        <v>0</v>
      </c>
    </row>
    <row r="141" spans="1:12" ht="30" customHeight="1">
      <c r="A141" s="14">
        <f aca="true" t="shared" si="10" ref="A141:A188">A140+1</f>
        <v>3</v>
      </c>
      <c r="B141" s="19">
        <v>42</v>
      </c>
      <c r="C141" s="21" t="s">
        <v>130</v>
      </c>
      <c r="D141" s="21" t="s">
        <v>131</v>
      </c>
      <c r="E141" s="21" t="s">
        <v>132</v>
      </c>
      <c r="F141" s="21">
        <v>1971</v>
      </c>
      <c r="G141" s="21">
        <v>1.71</v>
      </c>
      <c r="H141" s="15">
        <f>I141*G141</f>
        <v>10.26</v>
      </c>
      <c r="I141" s="14">
        <f>K141+L141</f>
        <v>6</v>
      </c>
      <c r="J141" s="28">
        <v>0.010682870370370356</v>
      </c>
      <c r="K141" s="14">
        <v>6</v>
      </c>
      <c r="L141" s="14">
        <v>0</v>
      </c>
    </row>
    <row r="142" spans="1:12" ht="30" customHeight="1">
      <c r="A142" s="14">
        <f t="shared" si="10"/>
        <v>4</v>
      </c>
      <c r="B142" s="19">
        <v>19</v>
      </c>
      <c r="C142" s="21" t="s">
        <v>65</v>
      </c>
      <c r="D142" s="21" t="s">
        <v>66</v>
      </c>
      <c r="E142" s="21" t="s">
        <v>211</v>
      </c>
      <c r="F142" s="21">
        <v>2007</v>
      </c>
      <c r="G142" s="21">
        <v>2.07</v>
      </c>
      <c r="H142" s="15">
        <f>I142*G142</f>
        <v>10.35</v>
      </c>
      <c r="I142" s="14">
        <f>K142+L142</f>
        <v>5</v>
      </c>
      <c r="J142" s="28">
        <v>0.010775462962963</v>
      </c>
      <c r="K142" s="14">
        <v>5</v>
      </c>
      <c r="L142" s="14">
        <v>0</v>
      </c>
    </row>
    <row r="143" spans="1:12" ht="30" customHeight="1">
      <c r="A143" s="14">
        <f t="shared" si="10"/>
        <v>5</v>
      </c>
      <c r="B143" s="19">
        <v>17</v>
      </c>
      <c r="C143" s="21" t="s">
        <v>61</v>
      </c>
      <c r="D143" s="21" t="s">
        <v>62</v>
      </c>
      <c r="E143" s="21" t="s">
        <v>207</v>
      </c>
      <c r="F143" s="21">
        <v>2004</v>
      </c>
      <c r="G143" s="21">
        <v>2.04</v>
      </c>
      <c r="H143" s="15">
        <f>I143*G143</f>
        <v>12.24</v>
      </c>
      <c r="I143" s="14">
        <f>K143+L143</f>
        <v>6</v>
      </c>
      <c r="J143" s="28">
        <v>0.010682870370370412</v>
      </c>
      <c r="K143" s="14">
        <v>6</v>
      </c>
      <c r="L143" s="14">
        <v>0</v>
      </c>
    </row>
    <row r="144" spans="1:12" ht="30" customHeight="1">
      <c r="A144" s="14">
        <f t="shared" si="10"/>
        <v>6</v>
      </c>
      <c r="B144" s="19">
        <v>45</v>
      </c>
      <c r="C144" s="21" t="s">
        <v>139</v>
      </c>
      <c r="D144" s="21" t="s">
        <v>140</v>
      </c>
      <c r="E144" s="21" t="s">
        <v>141</v>
      </c>
      <c r="F144" s="21">
        <v>1975</v>
      </c>
      <c r="G144" s="21">
        <v>1.75</v>
      </c>
      <c r="H144" s="15">
        <f>I144*G144</f>
        <v>12.25</v>
      </c>
      <c r="I144" s="14">
        <f>K144+L144</f>
        <v>7</v>
      </c>
      <c r="J144" s="28">
        <v>0.010798611111111134</v>
      </c>
      <c r="K144" s="14">
        <v>7</v>
      </c>
      <c r="L144" s="14">
        <v>0</v>
      </c>
    </row>
    <row r="145" spans="1:12" ht="30" customHeight="1">
      <c r="A145" s="14">
        <f t="shared" si="10"/>
        <v>7</v>
      </c>
      <c r="B145" s="19">
        <v>8</v>
      </c>
      <c r="C145" s="21" t="s">
        <v>40</v>
      </c>
      <c r="D145" s="21" t="s">
        <v>41</v>
      </c>
      <c r="E145" s="21" t="s">
        <v>42</v>
      </c>
      <c r="F145" s="21">
        <v>1963</v>
      </c>
      <c r="G145" s="21">
        <v>1.63</v>
      </c>
      <c r="H145" s="15">
        <f>I145*G145</f>
        <v>13.04</v>
      </c>
      <c r="I145" s="14">
        <f>K145+L145</f>
        <v>8</v>
      </c>
      <c r="J145" s="28">
        <v>0.010671296296296262</v>
      </c>
      <c r="K145" s="14">
        <v>8</v>
      </c>
      <c r="L145" s="14">
        <v>0</v>
      </c>
    </row>
    <row r="146" spans="1:12" ht="30" customHeight="1">
      <c r="A146" s="14">
        <f>A145+1</f>
        <v>8</v>
      </c>
      <c r="B146" s="19">
        <v>6</v>
      </c>
      <c r="C146" s="21" t="s">
        <v>34</v>
      </c>
      <c r="D146" s="21" t="s">
        <v>35</v>
      </c>
      <c r="E146" s="21" t="s">
        <v>36</v>
      </c>
      <c r="F146" s="21">
        <v>1962</v>
      </c>
      <c r="G146" s="21">
        <v>1.62</v>
      </c>
      <c r="H146" s="15">
        <f>I146*G146</f>
        <v>22.68</v>
      </c>
      <c r="I146" s="14">
        <f>K146+L146</f>
        <v>14</v>
      </c>
      <c r="J146" s="28">
        <v>0.010636574074074034</v>
      </c>
      <c r="K146" s="14">
        <v>14</v>
      </c>
      <c r="L146" s="14">
        <v>0</v>
      </c>
    </row>
    <row r="147" spans="1:12" ht="30" customHeight="1">
      <c r="A147" s="14">
        <f t="shared" si="10"/>
        <v>9</v>
      </c>
      <c r="B147" s="19">
        <v>28</v>
      </c>
      <c r="C147" s="21" t="s">
        <v>92</v>
      </c>
      <c r="D147" s="21" t="s">
        <v>161</v>
      </c>
      <c r="E147" s="21" t="s">
        <v>94</v>
      </c>
      <c r="F147" s="21">
        <v>1969</v>
      </c>
      <c r="G147" s="21">
        <v>1.69</v>
      </c>
      <c r="H147" s="15">
        <f>I147*G147</f>
        <v>25.349999999999998</v>
      </c>
      <c r="I147" s="14">
        <f>K147+L147</f>
        <v>15</v>
      </c>
      <c r="J147" s="28">
        <v>0.010891203703703722</v>
      </c>
      <c r="K147" s="14">
        <v>15</v>
      </c>
      <c r="L147" s="14">
        <v>0</v>
      </c>
    </row>
    <row r="148" spans="1:12" ht="30" customHeight="1">
      <c r="A148" s="14">
        <f t="shared" si="10"/>
        <v>10</v>
      </c>
      <c r="B148" s="19">
        <v>58</v>
      </c>
      <c r="C148" s="21" t="s">
        <v>177</v>
      </c>
      <c r="D148" s="21" t="s">
        <v>178</v>
      </c>
      <c r="E148" s="21" t="s">
        <v>179</v>
      </c>
      <c r="F148" s="21">
        <v>1993</v>
      </c>
      <c r="G148" s="21">
        <v>1.93</v>
      </c>
      <c r="H148" s="15">
        <f>I148*G148</f>
        <v>28.95</v>
      </c>
      <c r="I148" s="14">
        <f>K148+L148</f>
        <v>15</v>
      </c>
      <c r="J148" s="28">
        <v>0.010891203703703722</v>
      </c>
      <c r="K148" s="14">
        <v>15</v>
      </c>
      <c r="L148" s="14">
        <v>0</v>
      </c>
    </row>
    <row r="149" spans="1:12" ht="30" customHeight="1">
      <c r="A149" s="14">
        <f t="shared" si="10"/>
        <v>11</v>
      </c>
      <c r="B149" s="19">
        <v>61</v>
      </c>
      <c r="C149" s="21" t="s">
        <v>185</v>
      </c>
      <c r="D149" s="21" t="s">
        <v>186</v>
      </c>
      <c r="E149" s="21" t="s">
        <v>187</v>
      </c>
      <c r="F149" s="21">
        <v>2013</v>
      </c>
      <c r="G149" s="21">
        <v>2.13</v>
      </c>
      <c r="H149" s="15">
        <f>I149*G149</f>
        <v>36.21</v>
      </c>
      <c r="I149" s="14">
        <f>K149+L149</f>
        <v>17</v>
      </c>
      <c r="J149" s="28">
        <v>0.010914351851851856</v>
      </c>
      <c r="K149" s="14">
        <v>17</v>
      </c>
      <c r="L149" s="14">
        <v>0</v>
      </c>
    </row>
    <row r="150" spans="1:12" ht="30" customHeight="1">
      <c r="A150" s="14">
        <f t="shared" si="10"/>
        <v>12</v>
      </c>
      <c r="B150" s="19">
        <v>14</v>
      </c>
      <c r="C150" s="21" t="s">
        <v>54</v>
      </c>
      <c r="D150" s="21" t="s">
        <v>55</v>
      </c>
      <c r="E150" s="21" t="s">
        <v>42</v>
      </c>
      <c r="F150" s="21">
        <v>1966</v>
      </c>
      <c r="G150" s="21">
        <v>1.66</v>
      </c>
      <c r="H150" s="15">
        <f>I150*G150</f>
        <v>36.519999999999996</v>
      </c>
      <c r="I150" s="14">
        <f>K150+L150</f>
        <v>22</v>
      </c>
      <c r="J150" s="28">
        <v>0.010590277777777768</v>
      </c>
      <c r="K150" s="14">
        <v>22</v>
      </c>
      <c r="L150" s="14">
        <v>0</v>
      </c>
    </row>
    <row r="151" spans="1:12" ht="30" customHeight="1">
      <c r="A151" s="14">
        <f t="shared" si="10"/>
        <v>13</v>
      </c>
      <c r="B151" s="19">
        <v>20</v>
      </c>
      <c r="C151" s="21" t="s">
        <v>68</v>
      </c>
      <c r="D151" s="21" t="s">
        <v>69</v>
      </c>
      <c r="E151" s="21" t="s">
        <v>70</v>
      </c>
      <c r="F151" s="21">
        <v>1967</v>
      </c>
      <c r="G151" s="21">
        <v>1.67</v>
      </c>
      <c r="H151" s="15">
        <f>I151*G151</f>
        <v>40.08</v>
      </c>
      <c r="I151" s="14">
        <f>K151+L151</f>
        <v>24</v>
      </c>
      <c r="J151" s="28">
        <v>0.010995370370370405</v>
      </c>
      <c r="K151" s="14">
        <v>24</v>
      </c>
      <c r="L151" s="14">
        <v>0</v>
      </c>
    </row>
    <row r="152" spans="1:12" ht="30" customHeight="1">
      <c r="A152" s="14">
        <f t="shared" si="10"/>
        <v>14</v>
      </c>
      <c r="B152" s="19">
        <v>44</v>
      </c>
      <c r="C152" s="21" t="s">
        <v>136</v>
      </c>
      <c r="D152" s="21" t="s">
        <v>137</v>
      </c>
      <c r="E152" s="21" t="s">
        <v>138</v>
      </c>
      <c r="F152" s="21">
        <v>1975</v>
      </c>
      <c r="G152" s="21">
        <v>1.75</v>
      </c>
      <c r="H152" s="15">
        <f>I152*G152</f>
        <v>40.25</v>
      </c>
      <c r="I152" s="14">
        <f>K152+L152</f>
        <v>23</v>
      </c>
      <c r="J152" s="28">
        <v>0.010983796296296255</v>
      </c>
      <c r="K152" s="14">
        <v>23</v>
      </c>
      <c r="L152" s="14">
        <v>0</v>
      </c>
    </row>
    <row r="153" spans="1:12" ht="30" customHeight="1">
      <c r="A153" s="14">
        <f t="shared" si="10"/>
        <v>15</v>
      </c>
      <c r="B153" s="19">
        <v>33</v>
      </c>
      <c r="C153" s="21" t="s">
        <v>105</v>
      </c>
      <c r="D153" s="21" t="s">
        <v>106</v>
      </c>
      <c r="E153" s="21" t="s">
        <v>107</v>
      </c>
      <c r="F153" s="21">
        <v>1971</v>
      </c>
      <c r="G153" s="21">
        <v>1.71</v>
      </c>
      <c r="H153" s="15">
        <f>I153*G153</f>
        <v>41.04</v>
      </c>
      <c r="I153" s="14">
        <f>K153+L153</f>
        <v>24</v>
      </c>
      <c r="J153" s="28">
        <v>0.01099537037037037</v>
      </c>
      <c r="K153" s="14">
        <v>24</v>
      </c>
      <c r="L153" s="14">
        <v>0</v>
      </c>
    </row>
    <row r="154" spans="1:12" ht="30" customHeight="1">
      <c r="A154" s="14">
        <f t="shared" si="10"/>
        <v>16</v>
      </c>
      <c r="B154" s="19">
        <v>30</v>
      </c>
      <c r="C154" s="21" t="s">
        <v>97</v>
      </c>
      <c r="D154" s="21" t="s">
        <v>98</v>
      </c>
      <c r="E154" s="21" t="s">
        <v>99</v>
      </c>
      <c r="F154" s="21">
        <v>1970</v>
      </c>
      <c r="G154" s="21">
        <v>1.7</v>
      </c>
      <c r="H154" s="15">
        <f>I154*G154</f>
        <v>45.9</v>
      </c>
      <c r="I154" s="14">
        <f>K154+L154</f>
        <v>27</v>
      </c>
      <c r="J154" s="28">
        <v>0.011030092592592577</v>
      </c>
      <c r="K154" s="14">
        <v>27</v>
      </c>
      <c r="L154" s="14">
        <v>0</v>
      </c>
    </row>
    <row r="155" spans="1:12" ht="30" customHeight="1">
      <c r="A155" s="14">
        <f t="shared" si="10"/>
        <v>17</v>
      </c>
      <c r="B155" s="19">
        <v>36</v>
      </c>
      <c r="C155" s="21" t="s">
        <v>114</v>
      </c>
      <c r="D155" s="21" t="s">
        <v>115</v>
      </c>
      <c r="E155" s="21" t="s">
        <v>116</v>
      </c>
      <c r="F155" s="21">
        <v>1973</v>
      </c>
      <c r="G155" s="21">
        <v>1.73</v>
      </c>
      <c r="H155" s="15">
        <f>I155*G155</f>
        <v>46.71</v>
      </c>
      <c r="I155" s="14">
        <f>K155+L155</f>
        <v>27</v>
      </c>
      <c r="J155" s="28">
        <v>0.010624999999999996</v>
      </c>
      <c r="K155" s="14">
        <v>16</v>
      </c>
      <c r="L155" s="14">
        <v>11</v>
      </c>
    </row>
    <row r="156" spans="1:12" ht="30" customHeight="1">
      <c r="A156" s="14">
        <f t="shared" si="10"/>
        <v>18</v>
      </c>
      <c r="B156" s="19">
        <v>41</v>
      </c>
      <c r="C156" s="21" t="s">
        <v>128</v>
      </c>
      <c r="D156" s="21" t="s">
        <v>129</v>
      </c>
      <c r="E156" s="21" t="s">
        <v>203</v>
      </c>
      <c r="F156" s="21">
        <v>2004</v>
      </c>
      <c r="G156" s="21">
        <v>2.04</v>
      </c>
      <c r="H156" s="15">
        <f>I156*G156</f>
        <v>46.92</v>
      </c>
      <c r="I156" s="14">
        <f>K156+L156</f>
        <v>23</v>
      </c>
      <c r="J156" s="28">
        <v>0.010949074074074083</v>
      </c>
      <c r="K156" s="14">
        <v>20</v>
      </c>
      <c r="L156" s="14">
        <v>3</v>
      </c>
    </row>
    <row r="157" spans="1:12" ht="30" customHeight="1">
      <c r="A157" s="14">
        <f t="shared" si="10"/>
        <v>19</v>
      </c>
      <c r="B157" s="19">
        <v>3</v>
      </c>
      <c r="C157" s="21" t="s">
        <v>26</v>
      </c>
      <c r="D157" s="21" t="s">
        <v>27</v>
      </c>
      <c r="E157" s="21" t="s">
        <v>28</v>
      </c>
      <c r="F157" s="21">
        <v>1959</v>
      </c>
      <c r="G157" s="21">
        <v>1.59</v>
      </c>
      <c r="H157" s="15">
        <f>I157*G157</f>
        <v>54.06</v>
      </c>
      <c r="I157" s="14">
        <f>K157+L157</f>
        <v>34</v>
      </c>
      <c r="J157" s="28">
        <v>0.011111111111111183</v>
      </c>
      <c r="K157" s="14">
        <v>34</v>
      </c>
      <c r="L157" s="14">
        <v>0</v>
      </c>
    </row>
    <row r="158" spans="1:12" ht="30" customHeight="1">
      <c r="A158" s="14">
        <f t="shared" si="10"/>
        <v>20</v>
      </c>
      <c r="B158" s="19">
        <v>27</v>
      </c>
      <c r="C158" s="21" t="s">
        <v>89</v>
      </c>
      <c r="D158" s="21" t="s">
        <v>90</v>
      </c>
      <c r="E158" s="21" t="s">
        <v>91</v>
      </c>
      <c r="F158" s="21">
        <v>1969</v>
      </c>
      <c r="G158" s="21">
        <v>1.69</v>
      </c>
      <c r="H158" s="15">
        <f>I158*G158</f>
        <v>59.15</v>
      </c>
      <c r="I158" s="14">
        <f>K158+L158</f>
        <v>35</v>
      </c>
      <c r="J158" s="28">
        <v>0.011122685185185222</v>
      </c>
      <c r="K158" s="14">
        <v>35</v>
      </c>
      <c r="L158" s="14">
        <v>0</v>
      </c>
    </row>
    <row r="159" spans="1:12" ht="30" customHeight="1">
      <c r="A159" s="14">
        <f t="shared" si="10"/>
        <v>21</v>
      </c>
      <c r="B159" s="19">
        <v>24</v>
      </c>
      <c r="C159" s="21" t="s">
        <v>80</v>
      </c>
      <c r="D159" s="21" t="s">
        <v>81</v>
      </c>
      <c r="E159" s="21" t="s">
        <v>82</v>
      </c>
      <c r="F159" s="21">
        <v>1968</v>
      </c>
      <c r="G159" s="21">
        <v>1.68</v>
      </c>
      <c r="H159" s="15">
        <f>I159*G159</f>
        <v>60.48</v>
      </c>
      <c r="I159" s="14">
        <f>K159+L159</f>
        <v>36</v>
      </c>
      <c r="J159" s="28">
        <v>0.011041666666666727</v>
      </c>
      <c r="K159" s="14">
        <v>28</v>
      </c>
      <c r="L159" s="14">
        <v>8</v>
      </c>
    </row>
    <row r="160" spans="1:12" ht="30" customHeight="1">
      <c r="A160" s="14">
        <f t="shared" si="10"/>
        <v>22</v>
      </c>
      <c r="B160" s="19">
        <v>35</v>
      </c>
      <c r="C160" s="21" t="s">
        <v>111</v>
      </c>
      <c r="D160" s="21" t="s">
        <v>112</v>
      </c>
      <c r="E160" s="21" t="s">
        <v>113</v>
      </c>
      <c r="F160" s="21">
        <v>1971</v>
      </c>
      <c r="G160" s="21">
        <v>1.71</v>
      </c>
      <c r="H160" s="15">
        <f>I160*G160</f>
        <v>64.98</v>
      </c>
      <c r="I160" s="14">
        <f>K160+L160</f>
        <v>38</v>
      </c>
      <c r="J160" s="28">
        <v>0.011157407407407394</v>
      </c>
      <c r="K160" s="14">
        <v>38</v>
      </c>
      <c r="L160" s="14">
        <v>0</v>
      </c>
    </row>
    <row r="161" spans="1:12" ht="30" customHeight="1">
      <c r="A161" s="14">
        <f t="shared" si="10"/>
        <v>23</v>
      </c>
      <c r="B161" s="19">
        <v>2</v>
      </c>
      <c r="C161" s="21" t="s">
        <v>23</v>
      </c>
      <c r="D161" s="21" t="s">
        <v>24</v>
      </c>
      <c r="E161" s="21" t="s">
        <v>25</v>
      </c>
      <c r="F161" s="21">
        <v>1957</v>
      </c>
      <c r="G161" s="21">
        <v>1.57</v>
      </c>
      <c r="H161" s="15">
        <f>I161*G161</f>
        <v>69.08</v>
      </c>
      <c r="I161" s="14">
        <f>K161+L161</f>
        <v>44</v>
      </c>
      <c r="J161" s="28">
        <v>0.011226851851851849</v>
      </c>
      <c r="K161" s="14">
        <v>44</v>
      </c>
      <c r="L161" s="14">
        <v>0</v>
      </c>
    </row>
    <row r="162" spans="1:12" ht="30" customHeight="1">
      <c r="A162" s="14">
        <f t="shared" si="10"/>
        <v>24</v>
      </c>
      <c r="B162" s="19">
        <v>15</v>
      </c>
      <c r="C162" s="21" t="s">
        <v>56</v>
      </c>
      <c r="D162" s="21" t="s">
        <v>57</v>
      </c>
      <c r="E162" s="21" t="s">
        <v>53</v>
      </c>
      <c r="F162" s="21">
        <v>1966</v>
      </c>
      <c r="G162" s="21">
        <v>1.66</v>
      </c>
      <c r="H162" s="15">
        <f>I162*G162</f>
        <v>73.03999999999999</v>
      </c>
      <c r="I162" s="14">
        <f>K162+L162</f>
        <v>44</v>
      </c>
      <c r="J162" s="28">
        <v>0.010462962962962952</v>
      </c>
      <c r="K162" s="14">
        <v>44</v>
      </c>
      <c r="L162" s="14">
        <v>0</v>
      </c>
    </row>
    <row r="163" spans="1:12" ht="30" customHeight="1">
      <c r="A163" s="14">
        <f t="shared" si="10"/>
        <v>25</v>
      </c>
      <c r="B163" s="19">
        <v>23</v>
      </c>
      <c r="C163" s="21" t="s">
        <v>77</v>
      </c>
      <c r="D163" s="21" t="s">
        <v>78</v>
      </c>
      <c r="E163" s="21" t="s">
        <v>79</v>
      </c>
      <c r="F163" s="21">
        <v>1968</v>
      </c>
      <c r="G163" s="21">
        <v>1.68</v>
      </c>
      <c r="H163" s="15">
        <f>I163*G163</f>
        <v>73.92</v>
      </c>
      <c r="I163" s="14">
        <f>K163+L163</f>
        <v>44</v>
      </c>
      <c r="J163" s="28">
        <v>0.011226851851851849</v>
      </c>
      <c r="K163" s="14">
        <v>44</v>
      </c>
      <c r="L163" s="14">
        <v>0</v>
      </c>
    </row>
    <row r="164" spans="1:12" ht="30" customHeight="1">
      <c r="A164" s="14">
        <f t="shared" si="10"/>
        <v>26</v>
      </c>
      <c r="B164" s="19">
        <v>4</v>
      </c>
      <c r="C164" s="21" t="s">
        <v>29</v>
      </c>
      <c r="D164" s="21" t="s">
        <v>30</v>
      </c>
      <c r="E164" s="21" t="s">
        <v>28</v>
      </c>
      <c r="F164" s="21">
        <v>1960</v>
      </c>
      <c r="G164" s="21">
        <v>1.6</v>
      </c>
      <c r="H164" s="15">
        <f>I164*G164</f>
        <v>78.4</v>
      </c>
      <c r="I164" s="14">
        <f>K164+L164</f>
        <v>49</v>
      </c>
      <c r="J164" s="28">
        <v>0.011226851851851793</v>
      </c>
      <c r="K164" s="14">
        <v>44</v>
      </c>
      <c r="L164" s="14">
        <v>5</v>
      </c>
    </row>
    <row r="165" spans="1:12" ht="30" customHeight="1">
      <c r="A165" s="14">
        <f t="shared" si="10"/>
        <v>27</v>
      </c>
      <c r="B165" s="19">
        <v>11</v>
      </c>
      <c r="C165" s="21" t="s">
        <v>48</v>
      </c>
      <c r="D165" s="21" t="s">
        <v>49</v>
      </c>
      <c r="E165" s="21" t="s">
        <v>50</v>
      </c>
      <c r="F165" s="21">
        <v>1965</v>
      </c>
      <c r="G165" s="21">
        <v>1.65</v>
      </c>
      <c r="H165" s="15">
        <f>I165*G165</f>
        <v>79.19999999999999</v>
      </c>
      <c r="I165" s="14">
        <f>K165+L165</f>
        <v>48</v>
      </c>
      <c r="J165" s="28">
        <v>0.010439814814814763</v>
      </c>
      <c r="K165" s="14">
        <v>48</v>
      </c>
      <c r="L165" s="14">
        <v>0</v>
      </c>
    </row>
    <row r="166" spans="1:12" ht="30" customHeight="1">
      <c r="A166" s="14">
        <f t="shared" si="10"/>
        <v>28</v>
      </c>
      <c r="B166" s="19">
        <v>22</v>
      </c>
      <c r="C166" s="21" t="s">
        <v>74</v>
      </c>
      <c r="D166" s="21" t="s">
        <v>75</v>
      </c>
      <c r="E166" s="21" t="s">
        <v>76</v>
      </c>
      <c r="F166" s="21">
        <v>1968</v>
      </c>
      <c r="G166" s="21">
        <v>1.68</v>
      </c>
      <c r="H166" s="15">
        <f>I166*G166</f>
        <v>80.64</v>
      </c>
      <c r="I166" s="14">
        <f>K166+L166</f>
        <v>48</v>
      </c>
      <c r="J166" s="28">
        <v>0.010914351851851911</v>
      </c>
      <c r="K166" s="14">
        <v>17</v>
      </c>
      <c r="L166" s="14">
        <v>31</v>
      </c>
    </row>
    <row r="167" spans="1:12" ht="30" customHeight="1">
      <c r="A167" s="14">
        <f t="shared" si="10"/>
        <v>29</v>
      </c>
      <c r="B167" s="19">
        <v>7</v>
      </c>
      <c r="C167" s="21" t="s">
        <v>37</v>
      </c>
      <c r="D167" s="21" t="s">
        <v>38</v>
      </c>
      <c r="E167" s="21" t="s">
        <v>39</v>
      </c>
      <c r="F167" s="21">
        <v>1963</v>
      </c>
      <c r="G167" s="21">
        <v>1.63</v>
      </c>
      <c r="H167" s="15">
        <f>I167*G167</f>
        <v>81.5</v>
      </c>
      <c r="I167" s="14">
        <f>K167+L167</f>
        <v>50</v>
      </c>
      <c r="J167" s="28">
        <v>0.009664351851851882</v>
      </c>
      <c r="K167" s="14">
        <v>50</v>
      </c>
      <c r="L167" s="14">
        <v>0</v>
      </c>
    </row>
    <row r="168" spans="1:12" ht="30" customHeight="1">
      <c r="A168" s="14">
        <f t="shared" si="10"/>
        <v>30</v>
      </c>
      <c r="B168" s="19">
        <v>21</v>
      </c>
      <c r="C168" s="21" t="s">
        <v>71</v>
      </c>
      <c r="D168" s="21" t="s">
        <v>72</v>
      </c>
      <c r="E168" s="21" t="s">
        <v>73</v>
      </c>
      <c r="F168" s="21">
        <v>1968</v>
      </c>
      <c r="G168" s="21">
        <v>1.68</v>
      </c>
      <c r="H168" s="15">
        <f>I168*G168</f>
        <v>84</v>
      </c>
      <c r="I168" s="14">
        <f>K168+L168</f>
        <v>50</v>
      </c>
      <c r="J168" s="28">
        <v>0.014282407407407383</v>
      </c>
      <c r="K168" s="14">
        <v>50</v>
      </c>
      <c r="L168" s="14">
        <v>0</v>
      </c>
    </row>
    <row r="169" spans="1:12" ht="30" customHeight="1">
      <c r="A169" s="14">
        <f t="shared" si="10"/>
        <v>31</v>
      </c>
      <c r="B169" s="19">
        <v>37</v>
      </c>
      <c r="C169" s="21" t="s">
        <v>117</v>
      </c>
      <c r="D169" s="21" t="s">
        <v>118</v>
      </c>
      <c r="E169" s="21" t="s">
        <v>119</v>
      </c>
      <c r="F169" s="21">
        <v>1972</v>
      </c>
      <c r="G169" s="21">
        <v>1.72</v>
      </c>
      <c r="H169" s="15">
        <f>I169*G169</f>
        <v>84.28</v>
      </c>
      <c r="I169" s="14">
        <f>K169+L169</f>
        <v>49</v>
      </c>
      <c r="J169" s="28">
        <v>0.0111458333333333</v>
      </c>
      <c r="K169" s="14">
        <v>37</v>
      </c>
      <c r="L169" s="14">
        <v>12</v>
      </c>
    </row>
    <row r="170" spans="1:12" ht="30" customHeight="1">
      <c r="A170" s="14">
        <f t="shared" si="10"/>
        <v>32</v>
      </c>
      <c r="B170" s="19">
        <v>31</v>
      </c>
      <c r="C170" s="21" t="s">
        <v>100</v>
      </c>
      <c r="D170" s="21" t="s">
        <v>101</v>
      </c>
      <c r="E170" s="21" t="s">
        <v>202</v>
      </c>
      <c r="F170" s="21">
        <v>1964</v>
      </c>
      <c r="G170" s="21">
        <v>1.64</v>
      </c>
      <c r="H170" s="15">
        <f>I170*G170</f>
        <v>85.28</v>
      </c>
      <c r="I170" s="14">
        <f>K170+L170</f>
        <v>52</v>
      </c>
      <c r="J170" s="28">
        <v>0</v>
      </c>
      <c r="K170" s="14">
        <v>50</v>
      </c>
      <c r="L170" s="14">
        <v>2</v>
      </c>
    </row>
    <row r="171" spans="1:12" ht="30" customHeight="1">
      <c r="A171" s="14">
        <f t="shared" si="10"/>
        <v>33</v>
      </c>
      <c r="B171" s="19">
        <v>32</v>
      </c>
      <c r="C171" s="21" t="s">
        <v>103</v>
      </c>
      <c r="D171" s="21" t="s">
        <v>104</v>
      </c>
      <c r="E171" s="21" t="s">
        <v>102</v>
      </c>
      <c r="F171" s="21">
        <v>1971</v>
      </c>
      <c r="G171" s="21">
        <v>1.71</v>
      </c>
      <c r="H171" s="15">
        <f>I171*G171</f>
        <v>85.5</v>
      </c>
      <c r="I171" s="14">
        <f>K171+L171</f>
        <v>50</v>
      </c>
      <c r="J171" s="28">
        <v>0.01173611111111117</v>
      </c>
      <c r="K171" s="14">
        <v>50</v>
      </c>
      <c r="L171" s="14">
        <v>0</v>
      </c>
    </row>
    <row r="172" spans="1:12" ht="30" customHeight="1">
      <c r="A172" s="14">
        <f t="shared" si="10"/>
        <v>34</v>
      </c>
      <c r="B172" s="19">
        <v>43</v>
      </c>
      <c r="C172" s="21" t="s">
        <v>133</v>
      </c>
      <c r="D172" s="21" t="s">
        <v>134</v>
      </c>
      <c r="E172" s="21" t="s">
        <v>135</v>
      </c>
      <c r="F172" s="21">
        <v>1975</v>
      </c>
      <c r="G172" s="21">
        <v>1.75</v>
      </c>
      <c r="H172" s="15">
        <f>I172*G172</f>
        <v>87.5</v>
      </c>
      <c r="I172" s="14">
        <f>K172+L172</f>
        <v>50</v>
      </c>
      <c r="J172" s="28">
        <v>0.012013888888888935</v>
      </c>
      <c r="K172" s="14">
        <v>50</v>
      </c>
      <c r="L172" s="14">
        <v>0</v>
      </c>
    </row>
    <row r="173" spans="1:12" ht="30" customHeight="1">
      <c r="A173" s="14">
        <f t="shared" si="10"/>
        <v>35</v>
      </c>
      <c r="B173" s="19">
        <v>40</v>
      </c>
      <c r="C173" s="21" t="s">
        <v>126</v>
      </c>
      <c r="D173" s="21" t="s">
        <v>127</v>
      </c>
      <c r="E173" s="21" t="s">
        <v>42</v>
      </c>
      <c r="F173" s="21">
        <v>1973</v>
      </c>
      <c r="G173" s="21">
        <v>1.73</v>
      </c>
      <c r="H173" s="15">
        <f>I173*G173</f>
        <v>88.23</v>
      </c>
      <c r="I173" s="14">
        <f>K173+L173</f>
        <v>51</v>
      </c>
      <c r="J173" s="28">
        <v>0.011273148148148115</v>
      </c>
      <c r="K173" s="14">
        <v>48</v>
      </c>
      <c r="L173" s="14">
        <v>3</v>
      </c>
    </row>
    <row r="174" spans="1:12" ht="30" customHeight="1">
      <c r="A174" s="14">
        <f t="shared" si="10"/>
        <v>36</v>
      </c>
      <c r="B174" s="19">
        <v>10</v>
      </c>
      <c r="C174" s="21" t="s">
        <v>45</v>
      </c>
      <c r="D174" s="21" t="s">
        <v>46</v>
      </c>
      <c r="E174" s="21" t="s">
        <v>47</v>
      </c>
      <c r="F174" s="21">
        <v>1964</v>
      </c>
      <c r="G174" s="21">
        <v>1.64</v>
      </c>
      <c r="H174" s="15">
        <f>I174*G174</f>
        <v>88.55999999999999</v>
      </c>
      <c r="I174" s="14">
        <f>K174+L174</f>
        <v>54</v>
      </c>
      <c r="J174" s="28">
        <v>0.009930555555555554</v>
      </c>
      <c r="K174" s="14">
        <v>50</v>
      </c>
      <c r="L174" s="14">
        <v>4</v>
      </c>
    </row>
    <row r="175" spans="1:12" ht="30" customHeight="1">
      <c r="A175" s="14">
        <f t="shared" si="10"/>
        <v>37</v>
      </c>
      <c r="B175" s="19">
        <v>47</v>
      </c>
      <c r="C175" s="21" t="s">
        <v>145</v>
      </c>
      <c r="D175" s="21" t="s">
        <v>146</v>
      </c>
      <c r="E175" s="21" t="s">
        <v>147</v>
      </c>
      <c r="F175" s="21">
        <v>1978</v>
      </c>
      <c r="G175" s="21">
        <v>1.78</v>
      </c>
      <c r="H175" s="15">
        <f>I175*G175</f>
        <v>89</v>
      </c>
      <c r="I175" s="14">
        <f>K175+L175</f>
        <v>50</v>
      </c>
      <c r="J175" s="28">
        <v>0.011307870370370399</v>
      </c>
      <c r="K175" s="14">
        <v>50</v>
      </c>
      <c r="L175" s="14">
        <v>0</v>
      </c>
    </row>
    <row r="176" spans="1:12" ht="30" customHeight="1">
      <c r="A176" s="14">
        <f t="shared" si="10"/>
        <v>38</v>
      </c>
      <c r="B176" s="19">
        <v>57</v>
      </c>
      <c r="C176" s="21" t="s">
        <v>174</v>
      </c>
      <c r="D176" s="21" t="s">
        <v>175</v>
      </c>
      <c r="E176" s="21" t="s">
        <v>176</v>
      </c>
      <c r="F176" s="21">
        <v>1992</v>
      </c>
      <c r="G176" s="21">
        <v>1.92</v>
      </c>
      <c r="H176" s="15">
        <f>I176*G176</f>
        <v>90.24</v>
      </c>
      <c r="I176" s="14">
        <f>K176+L176</f>
        <v>47</v>
      </c>
      <c r="J176" s="28">
        <v>0.011053240740740766</v>
      </c>
      <c r="K176" s="14">
        <v>29</v>
      </c>
      <c r="L176" s="14">
        <v>18</v>
      </c>
    </row>
    <row r="177" spans="1:12" ht="30" customHeight="1">
      <c r="A177" s="14">
        <f t="shared" si="10"/>
        <v>39</v>
      </c>
      <c r="B177" s="19">
        <v>51</v>
      </c>
      <c r="C177" s="21" t="s">
        <v>157</v>
      </c>
      <c r="D177" s="21" t="s">
        <v>158</v>
      </c>
      <c r="E177" s="21" t="s">
        <v>159</v>
      </c>
      <c r="F177" s="21">
        <v>1981</v>
      </c>
      <c r="G177" s="21">
        <v>1.81</v>
      </c>
      <c r="H177" s="15">
        <f>I177*G177</f>
        <v>90.5</v>
      </c>
      <c r="I177" s="14">
        <f>K177+L177</f>
        <v>50</v>
      </c>
      <c r="J177" s="28">
        <v>0.012488425925925917</v>
      </c>
      <c r="K177" s="14">
        <v>50</v>
      </c>
      <c r="L177" s="14">
        <v>0</v>
      </c>
    </row>
    <row r="178" spans="1:12" ht="30" customHeight="1">
      <c r="A178" s="14">
        <f t="shared" si="10"/>
        <v>40</v>
      </c>
      <c r="B178" s="19">
        <v>52</v>
      </c>
      <c r="C178" s="21" t="s">
        <v>160</v>
      </c>
      <c r="D178" s="21" t="s">
        <v>212</v>
      </c>
      <c r="E178" s="21" t="s">
        <v>162</v>
      </c>
      <c r="F178" s="21">
        <v>1981</v>
      </c>
      <c r="G178" s="21">
        <v>1.81</v>
      </c>
      <c r="H178" s="15">
        <f>I178*G178</f>
        <v>90.5</v>
      </c>
      <c r="I178" s="14">
        <f>K178+L178</f>
        <v>50</v>
      </c>
      <c r="J178" s="28">
        <v>0.010173611111111092</v>
      </c>
      <c r="K178" s="14">
        <v>50</v>
      </c>
      <c r="L178" s="14">
        <v>0</v>
      </c>
    </row>
    <row r="179" spans="1:12" ht="30" customHeight="1">
      <c r="A179" s="14">
        <f t="shared" si="10"/>
        <v>41</v>
      </c>
      <c r="B179" s="19">
        <v>48</v>
      </c>
      <c r="C179" s="21" t="s">
        <v>148</v>
      </c>
      <c r="D179" s="21" t="s">
        <v>149</v>
      </c>
      <c r="E179" s="21" t="s">
        <v>150</v>
      </c>
      <c r="F179" s="21">
        <v>1978</v>
      </c>
      <c r="G179" s="21">
        <v>1.78</v>
      </c>
      <c r="H179" s="15">
        <f>I179*G179</f>
        <v>90.78</v>
      </c>
      <c r="I179" s="14">
        <f>K179+L179</f>
        <v>51</v>
      </c>
      <c r="J179" s="28">
        <v>0.011041666666666672</v>
      </c>
      <c r="K179" s="14">
        <v>50</v>
      </c>
      <c r="L179" s="14">
        <v>1</v>
      </c>
    </row>
    <row r="180" spans="1:12" ht="30" customHeight="1">
      <c r="A180" s="14">
        <f t="shared" si="10"/>
        <v>42</v>
      </c>
      <c r="B180" s="19">
        <v>1</v>
      </c>
      <c r="C180" s="21" t="s">
        <v>21</v>
      </c>
      <c r="D180" s="21" t="s">
        <v>22</v>
      </c>
      <c r="E180" s="21" t="s">
        <v>201</v>
      </c>
      <c r="F180" s="21">
        <v>1955</v>
      </c>
      <c r="G180" s="21">
        <v>1.55</v>
      </c>
      <c r="H180" s="15">
        <f>I180*G180</f>
        <v>91.45</v>
      </c>
      <c r="I180" s="14">
        <f>K180+L180</f>
        <v>59</v>
      </c>
      <c r="J180" s="28">
        <v>0.011203703703703716</v>
      </c>
      <c r="K180" s="14">
        <v>42</v>
      </c>
      <c r="L180" s="14">
        <v>17</v>
      </c>
    </row>
    <row r="181" spans="1:12" ht="30" customHeight="1">
      <c r="A181" s="14">
        <f t="shared" si="10"/>
        <v>43</v>
      </c>
      <c r="B181" s="19">
        <v>55</v>
      </c>
      <c r="C181" s="21" t="s">
        <v>168</v>
      </c>
      <c r="D181" s="21" t="s">
        <v>169</v>
      </c>
      <c r="E181" s="21" t="s">
        <v>170</v>
      </c>
      <c r="F181" s="21">
        <v>1988</v>
      </c>
      <c r="G181" s="21">
        <v>1.88</v>
      </c>
      <c r="H181" s="15">
        <f>I181*G181</f>
        <v>92.11999999999999</v>
      </c>
      <c r="I181" s="14">
        <f>K181+L181</f>
        <v>49</v>
      </c>
      <c r="J181" s="28">
        <v>0.010937500000000044</v>
      </c>
      <c r="K181" s="14">
        <v>19</v>
      </c>
      <c r="L181" s="14">
        <v>30</v>
      </c>
    </row>
    <row r="182" spans="1:12" ht="30" customHeight="1">
      <c r="A182" s="14">
        <f t="shared" si="10"/>
        <v>44</v>
      </c>
      <c r="B182" s="19">
        <v>53</v>
      </c>
      <c r="C182" s="21" t="s">
        <v>163</v>
      </c>
      <c r="D182" s="21" t="s">
        <v>164</v>
      </c>
      <c r="E182" s="21" t="s">
        <v>165</v>
      </c>
      <c r="F182" s="21">
        <v>1986</v>
      </c>
      <c r="G182" s="21">
        <v>1.86</v>
      </c>
      <c r="H182" s="15">
        <f>I182*G182</f>
        <v>93</v>
      </c>
      <c r="I182" s="14">
        <f>K182+L182</f>
        <v>50</v>
      </c>
      <c r="J182" s="28">
        <v>0.011620370370370336</v>
      </c>
      <c r="K182" s="14">
        <v>50</v>
      </c>
      <c r="L182" s="14">
        <v>0</v>
      </c>
    </row>
    <row r="183" spans="1:12" ht="30" customHeight="1">
      <c r="A183" s="14">
        <f t="shared" si="10"/>
        <v>45</v>
      </c>
      <c r="B183" s="19">
        <v>50</v>
      </c>
      <c r="C183" s="21" t="s">
        <v>154</v>
      </c>
      <c r="D183" s="21" t="s">
        <v>155</v>
      </c>
      <c r="E183" s="21" t="s">
        <v>156</v>
      </c>
      <c r="F183" s="21">
        <v>1979</v>
      </c>
      <c r="G183" s="21">
        <v>1.79</v>
      </c>
      <c r="H183" s="15">
        <f>I183*G183</f>
        <v>93.08</v>
      </c>
      <c r="I183" s="14">
        <f>K183+L183</f>
        <v>52</v>
      </c>
      <c r="J183" s="28">
        <v>0.011180555555555527</v>
      </c>
      <c r="K183" s="14">
        <v>40</v>
      </c>
      <c r="L183" s="14">
        <v>12</v>
      </c>
    </row>
    <row r="184" spans="1:12" ht="30" customHeight="1">
      <c r="A184" s="14">
        <f t="shared" si="10"/>
        <v>46</v>
      </c>
      <c r="B184" s="19">
        <v>5</v>
      </c>
      <c r="C184" s="21" t="s">
        <v>31</v>
      </c>
      <c r="D184" s="21" t="s">
        <v>32</v>
      </c>
      <c r="E184" s="21" t="s">
        <v>33</v>
      </c>
      <c r="F184" s="21">
        <v>1961</v>
      </c>
      <c r="G184" s="21">
        <v>1.61</v>
      </c>
      <c r="H184" s="15">
        <f>I184*G184</f>
        <v>93.38000000000001</v>
      </c>
      <c r="I184" s="14">
        <f>K184+L184</f>
        <v>58</v>
      </c>
      <c r="J184" s="28">
        <v>0.011493055555555631</v>
      </c>
      <c r="K184" s="14">
        <v>50</v>
      </c>
      <c r="L184" s="14">
        <v>8</v>
      </c>
    </row>
    <row r="185" spans="1:12" ht="30" customHeight="1">
      <c r="A185" s="14">
        <f t="shared" si="10"/>
        <v>47</v>
      </c>
      <c r="B185" s="19">
        <v>25</v>
      </c>
      <c r="C185" s="21" t="s">
        <v>83</v>
      </c>
      <c r="D185" s="21" t="s">
        <v>84</v>
      </c>
      <c r="E185" s="21" t="s">
        <v>85</v>
      </c>
      <c r="F185" s="21">
        <v>1968</v>
      </c>
      <c r="G185" s="21">
        <v>1.68</v>
      </c>
      <c r="H185" s="15">
        <f>I185*G185</f>
        <v>95.75999999999999</v>
      </c>
      <c r="I185" s="14">
        <f>K185+L185</f>
        <v>57</v>
      </c>
      <c r="J185" s="28">
        <v>0.011400462962962932</v>
      </c>
      <c r="K185" s="14">
        <v>50</v>
      </c>
      <c r="L185" s="14">
        <v>7</v>
      </c>
    </row>
    <row r="186" spans="1:12" ht="30" customHeight="1">
      <c r="A186" s="14">
        <f t="shared" si="10"/>
        <v>48</v>
      </c>
      <c r="B186" s="19">
        <v>29</v>
      </c>
      <c r="C186" s="21" t="s">
        <v>95</v>
      </c>
      <c r="D186" s="21" t="s">
        <v>96</v>
      </c>
      <c r="E186" s="21" t="s">
        <v>208</v>
      </c>
      <c r="F186" s="21">
        <v>1970</v>
      </c>
      <c r="G186" s="21">
        <v>1.7</v>
      </c>
      <c r="H186" s="15">
        <f>I186*G186</f>
        <v>96.89999999999999</v>
      </c>
      <c r="I186" s="14">
        <f>K186+L186</f>
        <v>57</v>
      </c>
      <c r="J186" s="28">
        <v>0.012824074074074099</v>
      </c>
      <c r="K186" s="14">
        <v>50</v>
      </c>
      <c r="L186" s="14">
        <v>7</v>
      </c>
    </row>
    <row r="187" spans="1:12" ht="30" customHeight="1">
      <c r="A187" s="14">
        <f t="shared" si="10"/>
        <v>49</v>
      </c>
      <c r="B187" s="19">
        <v>26</v>
      </c>
      <c r="C187" s="21" t="s">
        <v>86</v>
      </c>
      <c r="D187" s="21" t="s">
        <v>87</v>
      </c>
      <c r="E187" s="21" t="s">
        <v>88</v>
      </c>
      <c r="F187" s="21">
        <v>1969</v>
      </c>
      <c r="G187" s="21">
        <v>1.69</v>
      </c>
      <c r="H187" s="15">
        <f>I187*G187</f>
        <v>98.02</v>
      </c>
      <c r="I187" s="14">
        <f>K187+L187</f>
        <v>58</v>
      </c>
      <c r="J187" s="28">
        <v>0.012025462962962974</v>
      </c>
      <c r="K187" s="14">
        <v>50</v>
      </c>
      <c r="L187" s="14">
        <v>8</v>
      </c>
    </row>
    <row r="188" spans="1:12" ht="30" customHeight="1">
      <c r="A188" s="14">
        <f t="shared" si="10"/>
        <v>50</v>
      </c>
      <c r="B188" s="19">
        <v>59</v>
      </c>
      <c r="C188" s="21" t="s">
        <v>180</v>
      </c>
      <c r="D188" s="21" t="s">
        <v>181</v>
      </c>
      <c r="E188" s="21" t="s">
        <v>79</v>
      </c>
      <c r="F188" s="21">
        <v>1969</v>
      </c>
      <c r="G188" s="21">
        <v>1.69</v>
      </c>
      <c r="H188" s="15">
        <f>I188*G188</f>
        <v>98.02</v>
      </c>
      <c r="I188" s="14">
        <f>K188+L188</f>
        <v>58</v>
      </c>
      <c r="J188" s="28">
        <v>0.011701388888888942</v>
      </c>
      <c r="K188" s="14">
        <v>50</v>
      </c>
      <c r="L188" s="14">
        <v>8</v>
      </c>
    </row>
    <row r="189" spans="1:12" ht="30" customHeight="1">
      <c r="A189" s="14">
        <v>51</v>
      </c>
      <c r="B189" s="19">
        <v>9</v>
      </c>
      <c r="C189" s="21" t="s">
        <v>43</v>
      </c>
      <c r="D189" s="21" t="s">
        <v>204</v>
      </c>
      <c r="E189" s="21" t="s">
        <v>44</v>
      </c>
      <c r="F189" s="21">
        <v>1998</v>
      </c>
      <c r="G189" s="21">
        <v>1.98</v>
      </c>
      <c r="H189" s="15">
        <f>I189*G189</f>
        <v>99</v>
      </c>
      <c r="I189" s="14">
        <f>K189+L189</f>
        <v>50</v>
      </c>
      <c r="J189" s="28">
        <v>0.01134259259259257</v>
      </c>
      <c r="K189" s="14">
        <v>50</v>
      </c>
      <c r="L189" s="14">
        <v>0</v>
      </c>
    </row>
    <row r="190" spans="1:12" ht="30" customHeight="1">
      <c r="A190" s="14">
        <v>52</v>
      </c>
      <c r="B190" s="19">
        <v>18</v>
      </c>
      <c r="C190" s="21" t="s">
        <v>64</v>
      </c>
      <c r="D190" s="21" t="s">
        <v>205</v>
      </c>
      <c r="E190" s="21" t="s">
        <v>53</v>
      </c>
      <c r="F190" s="21">
        <v>1967</v>
      </c>
      <c r="G190" s="21">
        <v>1.67</v>
      </c>
      <c r="H190" s="15">
        <f>I190*G190</f>
        <v>100.19999999999999</v>
      </c>
      <c r="I190" s="14">
        <f>K190+L190</f>
        <v>60</v>
      </c>
      <c r="J190" s="28">
        <v>0.01011574074074073</v>
      </c>
      <c r="K190" s="14">
        <v>50</v>
      </c>
      <c r="L190" s="14">
        <v>10</v>
      </c>
    </row>
    <row r="191" spans="1:12" ht="30" customHeight="1">
      <c r="A191" s="14">
        <v>53</v>
      </c>
      <c r="B191" s="19">
        <v>49</v>
      </c>
      <c r="C191" s="21" t="s">
        <v>151</v>
      </c>
      <c r="D191" s="21" t="s">
        <v>152</v>
      </c>
      <c r="E191" s="21" t="s">
        <v>153</v>
      </c>
      <c r="F191" s="21">
        <v>1979</v>
      </c>
      <c r="G191" s="21">
        <v>1.79</v>
      </c>
      <c r="H191" s="15">
        <f>I191*G191</f>
        <v>100.24000000000001</v>
      </c>
      <c r="I191" s="14">
        <f>K191+L191</f>
        <v>56</v>
      </c>
      <c r="J191" s="28">
        <v>0.01489583333333333</v>
      </c>
      <c r="K191" s="14">
        <v>50</v>
      </c>
      <c r="L191" s="14">
        <v>6</v>
      </c>
    </row>
    <row r="192" spans="1:12" ht="30" customHeight="1">
      <c r="A192" s="14">
        <v>54</v>
      </c>
      <c r="B192" s="19">
        <v>46</v>
      </c>
      <c r="C192" s="21" t="s">
        <v>142</v>
      </c>
      <c r="D192" s="21" t="s">
        <v>143</v>
      </c>
      <c r="E192" s="21" t="s">
        <v>144</v>
      </c>
      <c r="F192" s="21">
        <v>1976</v>
      </c>
      <c r="G192" s="21">
        <v>1.76</v>
      </c>
      <c r="H192" s="15">
        <f>I192*G192</f>
        <v>100.32000000000001</v>
      </c>
      <c r="I192" s="14">
        <f>K192+L192</f>
        <v>57</v>
      </c>
      <c r="J192" s="28">
        <v>0.011099537037037033</v>
      </c>
      <c r="K192" s="14">
        <v>33</v>
      </c>
      <c r="L192" s="14">
        <v>24</v>
      </c>
    </row>
    <row r="193" spans="1:12" ht="30" customHeight="1">
      <c r="A193" s="14">
        <v>55</v>
      </c>
      <c r="B193" s="19">
        <v>39</v>
      </c>
      <c r="C193" s="21" t="s">
        <v>123</v>
      </c>
      <c r="D193" s="21" t="s">
        <v>124</v>
      </c>
      <c r="E193" s="21" t="s">
        <v>125</v>
      </c>
      <c r="F193" s="21">
        <v>1973</v>
      </c>
      <c r="G193" s="21">
        <v>1.73</v>
      </c>
      <c r="H193" s="15">
        <f>I193*G193</f>
        <v>103.8</v>
      </c>
      <c r="I193" s="14">
        <f>K193+L193</f>
        <v>60</v>
      </c>
      <c r="J193" s="28">
        <v>0.010405092592592646</v>
      </c>
      <c r="K193" s="14">
        <v>50</v>
      </c>
      <c r="L193" s="14">
        <v>10</v>
      </c>
    </row>
    <row r="194" spans="1:12" ht="30" customHeight="1">
      <c r="A194" s="14">
        <v>56</v>
      </c>
      <c r="B194" s="19">
        <v>60</v>
      </c>
      <c r="C194" s="21" t="s">
        <v>182</v>
      </c>
      <c r="D194" s="21" t="s">
        <v>183</v>
      </c>
      <c r="E194" s="21" t="s">
        <v>184</v>
      </c>
      <c r="F194" s="21">
        <v>2002</v>
      </c>
      <c r="G194" s="21">
        <v>2.02</v>
      </c>
      <c r="H194" s="15">
        <f>I194*G194</f>
        <v>105.04</v>
      </c>
      <c r="I194" s="14">
        <f>K194+L194</f>
        <v>52</v>
      </c>
      <c r="J194" s="28">
        <v>0.011539351851851842</v>
      </c>
      <c r="K194" s="14">
        <v>50</v>
      </c>
      <c r="L194" s="14">
        <v>2</v>
      </c>
    </row>
    <row r="195" spans="1:12" ht="30" customHeight="1">
      <c r="A195" s="14">
        <v>57</v>
      </c>
      <c r="B195" s="19">
        <v>54</v>
      </c>
      <c r="C195" s="21" t="s">
        <v>166</v>
      </c>
      <c r="D195" s="21" t="s">
        <v>206</v>
      </c>
      <c r="E195" s="21" t="s">
        <v>167</v>
      </c>
      <c r="F195" s="21">
        <v>1987</v>
      </c>
      <c r="G195" s="21">
        <v>1.87</v>
      </c>
      <c r="H195" s="15">
        <f>I195*G195</f>
        <v>125.29</v>
      </c>
      <c r="I195" s="14">
        <f>K195+L195</f>
        <v>67</v>
      </c>
      <c r="J195" s="28">
        <v>0.011342592592592626</v>
      </c>
      <c r="K195" s="14">
        <v>50</v>
      </c>
      <c r="L195" s="14">
        <v>17</v>
      </c>
    </row>
    <row r="196" spans="1:12" ht="30" customHeight="1">
      <c r="A196" s="14">
        <v>58</v>
      </c>
      <c r="B196" s="19">
        <v>38</v>
      </c>
      <c r="C196" s="21" t="s">
        <v>120</v>
      </c>
      <c r="D196" s="21" t="s">
        <v>121</v>
      </c>
      <c r="E196" s="21" t="s">
        <v>122</v>
      </c>
      <c r="F196" s="21">
        <v>1973</v>
      </c>
      <c r="G196" s="21">
        <v>1.73</v>
      </c>
      <c r="H196" s="15">
        <f>I196*G196</f>
        <v>141.85999999999999</v>
      </c>
      <c r="I196" s="14">
        <f>K196+L196</f>
        <v>82</v>
      </c>
      <c r="J196" s="28">
        <v>0.013252314814814814</v>
      </c>
      <c r="K196" s="14">
        <v>50</v>
      </c>
      <c r="L196" s="14">
        <v>32</v>
      </c>
    </row>
    <row r="197" spans="1:12" ht="30" customHeight="1">
      <c r="A197" s="14">
        <v>59</v>
      </c>
      <c r="B197" s="19">
        <v>12</v>
      </c>
      <c r="C197" s="21" t="s">
        <v>51</v>
      </c>
      <c r="D197" s="21" t="s">
        <v>52</v>
      </c>
      <c r="E197" s="21" t="s">
        <v>53</v>
      </c>
      <c r="F197" s="21">
        <v>1965</v>
      </c>
      <c r="G197" s="21">
        <v>1.65</v>
      </c>
      <c r="H197" s="15">
        <f>I197*G197</f>
        <v>264</v>
      </c>
      <c r="I197" s="14">
        <f>K197+L197</f>
        <v>160</v>
      </c>
      <c r="J197" s="28">
        <v>0</v>
      </c>
      <c r="K197" s="14">
        <v>50</v>
      </c>
      <c r="L197" s="14">
        <v>110</v>
      </c>
    </row>
    <row r="198" spans="1:12" ht="30" customHeight="1">
      <c r="A198" s="14">
        <v>60</v>
      </c>
      <c r="B198" s="19">
        <v>56</v>
      </c>
      <c r="C198" s="21" t="s">
        <v>171</v>
      </c>
      <c r="D198" s="21" t="s">
        <v>172</v>
      </c>
      <c r="E198" s="21" t="s">
        <v>173</v>
      </c>
      <c r="F198" s="21">
        <v>1988</v>
      </c>
      <c r="G198" s="21">
        <v>1.88</v>
      </c>
      <c r="H198" s="15">
        <f>I198*G198</f>
        <v>300.79999999999995</v>
      </c>
      <c r="I198" s="14">
        <f>K198+L198</f>
        <v>160</v>
      </c>
      <c r="J198" s="28">
        <v>-0.42643518518518514</v>
      </c>
      <c r="K198" s="14">
        <v>50</v>
      </c>
      <c r="L198" s="14">
        <v>110</v>
      </c>
    </row>
    <row r="199" spans="3:10" ht="30" customHeight="1">
      <c r="C199" s="22"/>
      <c r="D199" s="22"/>
      <c r="E199" s="22"/>
      <c r="F199" s="25"/>
      <c r="J199" s="28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6" r:id="rId1"/>
  <headerFooter>
    <oddFooter>&amp;L&amp;D&amp;R&amp;P</oddFooter>
  </headerFooter>
  <rowBreaks count="3" manualBreakCount="3">
    <brk id="34" max="12" man="1"/>
    <brk id="66" max="255" man="1"/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zoomScalePageLayoutView="0" workbookViewId="0" topLeftCell="A1">
      <selection activeCell="A2" sqref="A2:P5"/>
    </sheetView>
  </sheetViews>
  <sheetFormatPr defaultColWidth="11.421875" defaultRowHeight="15"/>
  <cols>
    <col min="1" max="1" width="6.28125" style="0" customWidth="1"/>
    <col min="2" max="2" width="7.7109375" style="0" customWidth="1"/>
    <col min="4" max="4" width="29.28125" style="0" customWidth="1"/>
  </cols>
  <sheetData>
    <row r="2" spans="1:16" ht="23.25">
      <c r="A2" s="1"/>
      <c r="B2" s="1"/>
      <c r="C2" s="2" t="s">
        <v>18</v>
      </c>
      <c r="D2" s="2"/>
      <c r="E2" s="2"/>
      <c r="F2" s="2"/>
      <c r="G2" s="2"/>
      <c r="H2" s="2"/>
      <c r="I2" s="1"/>
      <c r="J2" s="1"/>
      <c r="K2" s="1"/>
      <c r="L2" s="1"/>
      <c r="M2" s="1"/>
      <c r="N2" s="20"/>
      <c r="O2" s="20"/>
      <c r="P2" s="20"/>
    </row>
    <row r="3" spans="1:16" ht="23.25">
      <c r="A3" s="1"/>
      <c r="B3" s="1"/>
      <c r="C3" s="2"/>
      <c r="D3" s="2" t="s">
        <v>190</v>
      </c>
      <c r="E3" s="3" t="s">
        <v>189</v>
      </c>
      <c r="F3" s="2"/>
      <c r="G3" s="2"/>
      <c r="H3" s="1"/>
      <c r="I3" s="20"/>
      <c r="J3" s="20"/>
      <c r="K3" s="20"/>
      <c r="L3" s="2"/>
      <c r="M3" s="1"/>
      <c r="N3" s="20"/>
      <c r="O3" s="20"/>
      <c r="P3" s="20"/>
    </row>
    <row r="4" spans="1:16" ht="39.75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0</v>
      </c>
      <c r="L4" s="6" t="s">
        <v>1</v>
      </c>
      <c r="M4" s="7"/>
      <c r="N4" s="5" t="s">
        <v>2</v>
      </c>
      <c r="O4" s="8">
        <v>0.5847222222222223</v>
      </c>
      <c r="P4" s="8"/>
    </row>
    <row r="5" spans="1:16" ht="4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1" t="s">
        <v>9</v>
      </c>
      <c r="H5" s="12" t="s">
        <v>10</v>
      </c>
      <c r="I5" s="12"/>
      <c r="J5" s="12" t="s">
        <v>11</v>
      </c>
      <c r="K5" s="12" t="s">
        <v>12</v>
      </c>
      <c r="L5" s="12" t="s">
        <v>13</v>
      </c>
      <c r="M5" s="13" t="s">
        <v>14</v>
      </c>
      <c r="N5" s="12" t="s">
        <v>15</v>
      </c>
      <c r="O5" s="13" t="s">
        <v>16</v>
      </c>
      <c r="P5" s="1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2"/>
  <sheetViews>
    <sheetView tabSelected="1" zoomScalePageLayoutView="0" workbookViewId="0" topLeftCell="A66">
      <selection activeCell="E69" sqref="E69"/>
    </sheetView>
  </sheetViews>
  <sheetFormatPr defaultColWidth="11.421875" defaultRowHeight="15"/>
  <cols>
    <col min="1" max="1" width="6.8515625" style="0" customWidth="1"/>
    <col min="2" max="2" width="5.7109375" style="0" customWidth="1"/>
    <col min="3" max="3" width="37.28125" style="0" customWidth="1"/>
    <col min="4" max="4" width="35.140625" style="0" customWidth="1"/>
    <col min="5" max="5" width="29.8515625" style="0" customWidth="1"/>
    <col min="6" max="6" width="8.57421875" style="0" customWidth="1"/>
    <col min="7" max="7" width="8.00390625" style="0" customWidth="1"/>
    <col min="8" max="8" width="14.57421875" style="0" customWidth="1"/>
    <col min="9" max="9" width="13.140625" style="0" customWidth="1"/>
    <col min="10" max="10" width="15.140625" style="0" customWidth="1"/>
    <col min="11" max="11" width="13.57421875" style="0" customWidth="1"/>
    <col min="12" max="12" width="14.8515625" style="0" customWidth="1"/>
  </cols>
  <sheetData>
    <row r="2" spans="1:16" ht="23.25">
      <c r="A2" s="1"/>
      <c r="B2" s="1"/>
      <c r="C2" s="2" t="s">
        <v>18</v>
      </c>
      <c r="D2" s="2"/>
      <c r="E2" s="2"/>
      <c r="F2" s="2"/>
      <c r="G2" s="2"/>
      <c r="H2" s="2"/>
      <c r="I2" s="1"/>
      <c r="J2" s="1"/>
      <c r="K2" s="1"/>
      <c r="L2" s="1"/>
      <c r="M2" s="1"/>
      <c r="N2" s="20"/>
      <c r="O2" s="20"/>
      <c r="P2" s="20"/>
    </row>
    <row r="3" spans="1:16" ht="23.25">
      <c r="A3" s="1"/>
      <c r="B3" s="1"/>
      <c r="C3" s="2"/>
      <c r="D3" s="2" t="s">
        <v>197</v>
      </c>
      <c r="E3" s="3" t="s">
        <v>188</v>
      </c>
      <c r="F3" s="2"/>
      <c r="G3" s="2"/>
      <c r="H3" s="1"/>
      <c r="I3" s="20"/>
      <c r="J3" s="20"/>
      <c r="K3" s="20"/>
      <c r="L3" s="2"/>
      <c r="M3" s="1"/>
      <c r="N3" s="20"/>
      <c r="O3" s="20"/>
      <c r="P3" s="20"/>
    </row>
    <row r="4" spans="1:16" ht="18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7"/>
      <c r="N4" s="5"/>
      <c r="O4" s="8"/>
      <c r="P4" s="8"/>
    </row>
    <row r="5" spans="1:16" ht="47.25">
      <c r="A5" s="24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" t="s">
        <v>8</v>
      </c>
      <c r="G5" s="2" t="s">
        <v>9</v>
      </c>
      <c r="H5" s="27" t="s">
        <v>10</v>
      </c>
      <c r="I5" s="27" t="s">
        <v>11</v>
      </c>
      <c r="J5" s="27" t="s">
        <v>198</v>
      </c>
      <c r="K5" s="27" t="s">
        <v>199</v>
      </c>
      <c r="L5" s="27" t="s">
        <v>200</v>
      </c>
      <c r="M5" s="12"/>
      <c r="N5" s="12"/>
      <c r="O5" s="13"/>
      <c r="P5" s="12"/>
    </row>
    <row r="6" spans="1:11" ht="30" customHeight="1">
      <c r="A6" s="14">
        <v>1</v>
      </c>
      <c r="B6" s="19">
        <v>3</v>
      </c>
      <c r="C6" s="21" t="s">
        <v>26</v>
      </c>
      <c r="D6" s="21" t="s">
        <v>27</v>
      </c>
      <c r="E6" s="21" t="s">
        <v>28</v>
      </c>
      <c r="F6" s="21">
        <v>1959</v>
      </c>
      <c r="G6" s="21">
        <v>1.59</v>
      </c>
      <c r="H6" s="15">
        <f aca="true" t="shared" si="0" ref="H6:H37">I6*G6</f>
        <v>186.03</v>
      </c>
      <c r="I6" s="14">
        <f aca="true" t="shared" si="1" ref="I6:I37">J6+K6</f>
        <v>117</v>
      </c>
      <c r="J6" s="14">
        <v>55</v>
      </c>
      <c r="K6" s="14">
        <v>62</v>
      </c>
    </row>
    <row r="7" spans="1:11" ht="30" customHeight="1">
      <c r="A7" s="14">
        <f>A6+1</f>
        <v>2</v>
      </c>
      <c r="B7" s="19">
        <v>46</v>
      </c>
      <c r="C7" s="21" t="s">
        <v>142</v>
      </c>
      <c r="D7" s="21" t="s">
        <v>143</v>
      </c>
      <c r="E7" s="21" t="s">
        <v>144</v>
      </c>
      <c r="F7" s="21">
        <v>1976</v>
      </c>
      <c r="G7" s="21">
        <v>1.76</v>
      </c>
      <c r="H7" s="15">
        <f t="shared" si="0"/>
        <v>218.24</v>
      </c>
      <c r="I7" s="14">
        <f t="shared" si="1"/>
        <v>124</v>
      </c>
      <c r="J7" s="14">
        <v>73</v>
      </c>
      <c r="K7" s="14">
        <v>51</v>
      </c>
    </row>
    <row r="8" spans="1:11" ht="30" customHeight="1">
      <c r="A8" s="14">
        <f aca="true" t="shared" si="2" ref="A8:A55">A7+1</f>
        <v>3</v>
      </c>
      <c r="B8" s="19">
        <v>18</v>
      </c>
      <c r="C8" s="21" t="s">
        <v>64</v>
      </c>
      <c r="D8" s="21" t="s">
        <v>205</v>
      </c>
      <c r="E8" s="21" t="s">
        <v>53</v>
      </c>
      <c r="F8" s="21">
        <v>1967</v>
      </c>
      <c r="G8" s="21">
        <v>1.67</v>
      </c>
      <c r="H8" s="15">
        <f t="shared" si="0"/>
        <v>220.44</v>
      </c>
      <c r="I8" s="14">
        <f t="shared" si="1"/>
        <v>132</v>
      </c>
      <c r="J8" s="14">
        <v>50</v>
      </c>
      <c r="K8" s="14">
        <v>82</v>
      </c>
    </row>
    <row r="9" spans="1:11" ht="30" customHeight="1">
      <c r="A9" s="14">
        <f t="shared" si="2"/>
        <v>4</v>
      </c>
      <c r="B9" s="19">
        <v>6</v>
      </c>
      <c r="C9" s="21" t="s">
        <v>34</v>
      </c>
      <c r="D9" s="21" t="s">
        <v>35</v>
      </c>
      <c r="E9" s="21" t="s">
        <v>36</v>
      </c>
      <c r="F9" s="21">
        <v>1962</v>
      </c>
      <c r="G9" s="21">
        <v>1.62</v>
      </c>
      <c r="H9" s="15">
        <f t="shared" si="0"/>
        <v>223.56</v>
      </c>
      <c r="I9" s="14">
        <f t="shared" si="1"/>
        <v>138</v>
      </c>
      <c r="J9" s="14">
        <v>38</v>
      </c>
      <c r="K9" s="14">
        <v>100</v>
      </c>
    </row>
    <row r="10" spans="1:11" ht="30" customHeight="1">
      <c r="A10" s="14">
        <f t="shared" si="2"/>
        <v>5</v>
      </c>
      <c r="B10" s="19">
        <v>11</v>
      </c>
      <c r="C10" s="21" t="s">
        <v>48</v>
      </c>
      <c r="D10" s="21" t="s">
        <v>49</v>
      </c>
      <c r="E10" s="21" t="s">
        <v>50</v>
      </c>
      <c r="F10" s="21">
        <v>1965</v>
      </c>
      <c r="G10" s="21">
        <v>1.65</v>
      </c>
      <c r="H10" s="15">
        <f t="shared" si="0"/>
        <v>245.85</v>
      </c>
      <c r="I10" s="14">
        <f t="shared" si="1"/>
        <v>149</v>
      </c>
      <c r="J10" s="14">
        <v>105</v>
      </c>
      <c r="K10" s="14">
        <v>44</v>
      </c>
    </row>
    <row r="11" spans="1:11" ht="30" customHeight="1">
      <c r="A11" s="14">
        <f t="shared" si="2"/>
        <v>6</v>
      </c>
      <c r="B11" s="19">
        <v>2</v>
      </c>
      <c r="C11" s="21" t="s">
        <v>23</v>
      </c>
      <c r="D11" s="21" t="s">
        <v>24</v>
      </c>
      <c r="E11" s="21" t="s">
        <v>25</v>
      </c>
      <c r="F11" s="21">
        <v>1957</v>
      </c>
      <c r="G11" s="21">
        <v>1.57</v>
      </c>
      <c r="H11" s="15">
        <f t="shared" si="0"/>
        <v>248.06</v>
      </c>
      <c r="I11" s="14">
        <f t="shared" si="1"/>
        <v>158</v>
      </c>
      <c r="J11" s="14">
        <v>58</v>
      </c>
      <c r="K11" s="14">
        <v>100</v>
      </c>
    </row>
    <row r="12" spans="1:11" ht="30" customHeight="1">
      <c r="A12" s="14">
        <f t="shared" si="2"/>
        <v>7</v>
      </c>
      <c r="B12" s="19">
        <v>23</v>
      </c>
      <c r="C12" s="21" t="s">
        <v>77</v>
      </c>
      <c r="D12" s="21" t="s">
        <v>78</v>
      </c>
      <c r="E12" s="21" t="s">
        <v>79</v>
      </c>
      <c r="F12" s="21">
        <v>1968</v>
      </c>
      <c r="G12" s="21">
        <v>1.68</v>
      </c>
      <c r="H12" s="15">
        <f t="shared" si="0"/>
        <v>287.28</v>
      </c>
      <c r="I12" s="14">
        <f t="shared" si="1"/>
        <v>171</v>
      </c>
      <c r="J12" s="14">
        <v>70</v>
      </c>
      <c r="K12" s="14">
        <v>101</v>
      </c>
    </row>
    <row r="13" spans="1:11" ht="30" customHeight="1">
      <c r="A13" s="14">
        <f>A12+1</f>
        <v>8</v>
      </c>
      <c r="B13" s="19">
        <v>24</v>
      </c>
      <c r="C13" s="21" t="s">
        <v>80</v>
      </c>
      <c r="D13" s="21" t="s">
        <v>81</v>
      </c>
      <c r="E13" s="21" t="s">
        <v>82</v>
      </c>
      <c r="F13" s="21">
        <v>1968</v>
      </c>
      <c r="G13" s="21">
        <v>1.68</v>
      </c>
      <c r="H13" s="15">
        <f t="shared" si="0"/>
        <v>287.28</v>
      </c>
      <c r="I13" s="14">
        <f t="shared" si="1"/>
        <v>171</v>
      </c>
      <c r="J13" s="14">
        <v>52</v>
      </c>
      <c r="K13" s="14">
        <v>119</v>
      </c>
    </row>
    <row r="14" spans="1:11" ht="30" customHeight="1">
      <c r="A14" s="14">
        <f t="shared" si="2"/>
        <v>9</v>
      </c>
      <c r="B14" s="19">
        <v>59</v>
      </c>
      <c r="C14" s="21" t="s">
        <v>180</v>
      </c>
      <c r="D14" s="21" t="s">
        <v>181</v>
      </c>
      <c r="E14" s="21" t="s">
        <v>79</v>
      </c>
      <c r="F14" s="21">
        <v>1969</v>
      </c>
      <c r="G14" s="21">
        <v>1.69</v>
      </c>
      <c r="H14" s="15">
        <f t="shared" si="0"/>
        <v>294.06</v>
      </c>
      <c r="I14" s="14">
        <f t="shared" si="1"/>
        <v>174</v>
      </c>
      <c r="J14" s="14">
        <v>61</v>
      </c>
      <c r="K14" s="14">
        <v>113</v>
      </c>
    </row>
    <row r="15" spans="1:11" ht="30" customHeight="1">
      <c r="A15" s="14">
        <f t="shared" si="2"/>
        <v>10</v>
      </c>
      <c r="B15" s="19">
        <v>33</v>
      </c>
      <c r="C15" s="21" t="s">
        <v>105</v>
      </c>
      <c r="D15" s="21" t="s">
        <v>106</v>
      </c>
      <c r="E15" s="21" t="s">
        <v>107</v>
      </c>
      <c r="F15" s="21">
        <v>1971</v>
      </c>
      <c r="G15" s="21">
        <v>1.71</v>
      </c>
      <c r="H15" s="15">
        <f t="shared" si="0"/>
        <v>300.96</v>
      </c>
      <c r="I15" s="14">
        <f t="shared" si="1"/>
        <v>176</v>
      </c>
      <c r="J15" s="14">
        <v>84</v>
      </c>
      <c r="K15" s="14">
        <v>92</v>
      </c>
    </row>
    <row r="16" spans="1:11" ht="30" customHeight="1">
      <c r="A16" s="14">
        <f t="shared" si="2"/>
        <v>11</v>
      </c>
      <c r="B16" s="17">
        <v>1</v>
      </c>
      <c r="C16" s="21" t="s">
        <v>21</v>
      </c>
      <c r="D16" s="21" t="s">
        <v>22</v>
      </c>
      <c r="E16" s="21" t="s">
        <v>201</v>
      </c>
      <c r="F16" s="21">
        <v>1955</v>
      </c>
      <c r="G16" s="21">
        <v>1.55</v>
      </c>
      <c r="H16" s="15">
        <f t="shared" si="0"/>
        <v>316.2</v>
      </c>
      <c r="I16" s="14">
        <f t="shared" si="1"/>
        <v>204</v>
      </c>
      <c r="J16" s="14">
        <v>104</v>
      </c>
      <c r="K16" s="14">
        <v>100</v>
      </c>
    </row>
    <row r="17" spans="1:11" ht="30" customHeight="1">
      <c r="A17" s="14">
        <f t="shared" si="2"/>
        <v>12</v>
      </c>
      <c r="B17" s="19">
        <v>47</v>
      </c>
      <c r="C17" s="21" t="s">
        <v>145</v>
      </c>
      <c r="D17" s="21" t="s">
        <v>146</v>
      </c>
      <c r="E17" s="21" t="s">
        <v>147</v>
      </c>
      <c r="F17" s="21">
        <v>1978</v>
      </c>
      <c r="G17" s="21">
        <v>1.78</v>
      </c>
      <c r="H17" s="15">
        <f t="shared" si="0"/>
        <v>316.84000000000003</v>
      </c>
      <c r="I17" s="14">
        <f t="shared" si="1"/>
        <v>178</v>
      </c>
      <c r="J17" s="14">
        <v>78</v>
      </c>
      <c r="K17" s="14">
        <v>100</v>
      </c>
    </row>
    <row r="18" spans="1:11" ht="30" customHeight="1">
      <c r="A18" s="14">
        <f t="shared" si="2"/>
        <v>13</v>
      </c>
      <c r="B18" s="19">
        <v>10</v>
      </c>
      <c r="C18" s="21" t="s">
        <v>45</v>
      </c>
      <c r="D18" s="21" t="s">
        <v>46</v>
      </c>
      <c r="E18" s="21" t="s">
        <v>47</v>
      </c>
      <c r="F18" s="21">
        <v>1964</v>
      </c>
      <c r="G18" s="21">
        <v>1.64</v>
      </c>
      <c r="H18" s="15">
        <f t="shared" si="0"/>
        <v>324.71999999999997</v>
      </c>
      <c r="I18" s="14">
        <f t="shared" si="1"/>
        <v>198</v>
      </c>
      <c r="J18" s="14">
        <v>124</v>
      </c>
      <c r="K18" s="14">
        <v>74</v>
      </c>
    </row>
    <row r="19" spans="1:11" ht="30" customHeight="1">
      <c r="A19" s="14">
        <f t="shared" si="2"/>
        <v>14</v>
      </c>
      <c r="B19" s="19">
        <v>7</v>
      </c>
      <c r="C19" s="21" t="s">
        <v>37</v>
      </c>
      <c r="D19" s="21" t="s">
        <v>38</v>
      </c>
      <c r="E19" s="21" t="s">
        <v>39</v>
      </c>
      <c r="F19" s="21">
        <v>1963</v>
      </c>
      <c r="G19" s="21">
        <v>1.63</v>
      </c>
      <c r="H19" s="15">
        <f t="shared" si="0"/>
        <v>326</v>
      </c>
      <c r="I19" s="14">
        <f t="shared" si="1"/>
        <v>200</v>
      </c>
      <c r="J19" s="14">
        <v>100</v>
      </c>
      <c r="K19" s="14">
        <v>100</v>
      </c>
    </row>
    <row r="20" spans="1:11" ht="30" customHeight="1">
      <c r="A20" s="14">
        <f t="shared" si="2"/>
        <v>15</v>
      </c>
      <c r="B20" s="19">
        <v>49</v>
      </c>
      <c r="C20" s="21" t="s">
        <v>151</v>
      </c>
      <c r="D20" s="21" t="s">
        <v>152</v>
      </c>
      <c r="E20" s="21" t="s">
        <v>153</v>
      </c>
      <c r="F20" s="21">
        <v>1979</v>
      </c>
      <c r="G20" s="21">
        <v>1.79</v>
      </c>
      <c r="H20" s="15">
        <f t="shared" si="0"/>
        <v>331.15000000000003</v>
      </c>
      <c r="I20" s="14">
        <f t="shared" si="1"/>
        <v>185</v>
      </c>
      <c r="J20" s="14">
        <v>75</v>
      </c>
      <c r="K20" s="14">
        <v>110</v>
      </c>
    </row>
    <row r="21" spans="1:11" ht="30" customHeight="1">
      <c r="A21" s="14">
        <f t="shared" si="2"/>
        <v>16</v>
      </c>
      <c r="B21" s="19">
        <v>32</v>
      </c>
      <c r="C21" s="21" t="s">
        <v>103</v>
      </c>
      <c r="D21" s="21" t="s">
        <v>104</v>
      </c>
      <c r="E21" s="21" t="s">
        <v>102</v>
      </c>
      <c r="F21" s="21">
        <v>1971</v>
      </c>
      <c r="G21" s="21">
        <v>1.71</v>
      </c>
      <c r="H21" s="15">
        <f t="shared" si="0"/>
        <v>331.74</v>
      </c>
      <c r="I21" s="14">
        <f t="shared" si="1"/>
        <v>194</v>
      </c>
      <c r="J21" s="14">
        <v>88</v>
      </c>
      <c r="K21" s="14">
        <v>106</v>
      </c>
    </row>
    <row r="22" spans="1:11" ht="30" customHeight="1">
      <c r="A22" s="14">
        <f t="shared" si="2"/>
        <v>17</v>
      </c>
      <c r="B22" s="19">
        <v>14</v>
      </c>
      <c r="C22" s="21" t="s">
        <v>54</v>
      </c>
      <c r="D22" s="21" t="s">
        <v>55</v>
      </c>
      <c r="E22" s="21" t="s">
        <v>42</v>
      </c>
      <c r="F22" s="21">
        <v>1966</v>
      </c>
      <c r="G22" s="21">
        <v>1.66</v>
      </c>
      <c r="H22" s="15">
        <f t="shared" si="0"/>
        <v>336.97999999999996</v>
      </c>
      <c r="I22" s="14">
        <f t="shared" si="1"/>
        <v>203</v>
      </c>
      <c r="J22" s="14">
        <v>100</v>
      </c>
      <c r="K22" s="14">
        <v>103</v>
      </c>
    </row>
    <row r="23" spans="1:11" ht="30" customHeight="1">
      <c r="A23" s="14">
        <f t="shared" si="2"/>
        <v>18</v>
      </c>
      <c r="B23" s="19">
        <v>4</v>
      </c>
      <c r="C23" s="21" t="s">
        <v>29</v>
      </c>
      <c r="D23" s="21" t="s">
        <v>30</v>
      </c>
      <c r="E23" s="21" t="s">
        <v>28</v>
      </c>
      <c r="F23" s="21">
        <v>1960</v>
      </c>
      <c r="G23" s="21">
        <v>1.6</v>
      </c>
      <c r="H23" s="15">
        <f t="shared" si="0"/>
        <v>337.6</v>
      </c>
      <c r="I23" s="14">
        <f t="shared" si="1"/>
        <v>211</v>
      </c>
      <c r="J23" s="14">
        <v>100</v>
      </c>
      <c r="K23" s="14">
        <v>111</v>
      </c>
    </row>
    <row r="24" spans="1:11" ht="30" customHeight="1">
      <c r="A24" s="14">
        <f t="shared" si="2"/>
        <v>19</v>
      </c>
      <c r="B24" s="19">
        <v>39</v>
      </c>
      <c r="C24" s="21" t="s">
        <v>123</v>
      </c>
      <c r="D24" s="21" t="s">
        <v>124</v>
      </c>
      <c r="E24" s="21" t="s">
        <v>125</v>
      </c>
      <c r="F24" s="21">
        <v>1973</v>
      </c>
      <c r="G24" s="21">
        <v>1.73</v>
      </c>
      <c r="H24" s="15">
        <f t="shared" si="0"/>
        <v>339.08</v>
      </c>
      <c r="I24" s="14">
        <f t="shared" si="1"/>
        <v>196</v>
      </c>
      <c r="J24" s="14">
        <v>100</v>
      </c>
      <c r="K24" s="14">
        <v>96</v>
      </c>
    </row>
    <row r="25" spans="1:11" ht="30" customHeight="1">
      <c r="A25" s="14">
        <f t="shared" si="2"/>
        <v>20</v>
      </c>
      <c r="B25" s="19">
        <v>12</v>
      </c>
      <c r="C25" s="21" t="s">
        <v>51</v>
      </c>
      <c r="D25" s="21" t="s">
        <v>52</v>
      </c>
      <c r="E25" s="21" t="s">
        <v>53</v>
      </c>
      <c r="F25" s="21">
        <v>1965</v>
      </c>
      <c r="G25" s="21">
        <v>1.65</v>
      </c>
      <c r="H25" s="15">
        <f t="shared" si="0"/>
        <v>341.54999999999995</v>
      </c>
      <c r="I25" s="14">
        <f t="shared" si="1"/>
        <v>207</v>
      </c>
      <c r="J25" s="14">
        <v>107</v>
      </c>
      <c r="K25" s="14">
        <v>100</v>
      </c>
    </row>
    <row r="26" spans="1:11" ht="30" customHeight="1">
      <c r="A26" s="14">
        <f t="shared" si="2"/>
        <v>21</v>
      </c>
      <c r="B26" s="19">
        <v>30</v>
      </c>
      <c r="C26" s="21" t="s">
        <v>97</v>
      </c>
      <c r="D26" s="21" t="s">
        <v>98</v>
      </c>
      <c r="E26" s="21" t="s">
        <v>99</v>
      </c>
      <c r="F26" s="21">
        <v>1970</v>
      </c>
      <c r="G26" s="21">
        <v>1.7</v>
      </c>
      <c r="H26" s="15">
        <f t="shared" si="0"/>
        <v>350.2</v>
      </c>
      <c r="I26" s="14">
        <f t="shared" si="1"/>
        <v>206</v>
      </c>
      <c r="J26" s="14">
        <v>100</v>
      </c>
      <c r="K26" s="14">
        <v>106</v>
      </c>
    </row>
    <row r="27" spans="1:11" ht="30" customHeight="1">
      <c r="A27" s="14">
        <f t="shared" si="2"/>
        <v>22</v>
      </c>
      <c r="B27" s="19">
        <v>45</v>
      </c>
      <c r="C27" s="21" t="s">
        <v>139</v>
      </c>
      <c r="D27" s="21" t="s">
        <v>140</v>
      </c>
      <c r="E27" s="21" t="s">
        <v>141</v>
      </c>
      <c r="F27" s="21">
        <v>1975</v>
      </c>
      <c r="G27" s="21">
        <v>1.75</v>
      </c>
      <c r="H27" s="15">
        <f t="shared" si="0"/>
        <v>351.75</v>
      </c>
      <c r="I27" s="14">
        <f t="shared" si="1"/>
        <v>201</v>
      </c>
      <c r="J27" s="14">
        <v>109</v>
      </c>
      <c r="K27" s="14">
        <v>92</v>
      </c>
    </row>
    <row r="28" spans="1:11" ht="30" customHeight="1">
      <c r="A28" s="14">
        <f t="shared" si="2"/>
        <v>23</v>
      </c>
      <c r="B28" s="19">
        <v>35</v>
      </c>
      <c r="C28" s="21" t="s">
        <v>111</v>
      </c>
      <c r="D28" s="21" t="s">
        <v>112</v>
      </c>
      <c r="E28" s="21" t="s">
        <v>113</v>
      </c>
      <c r="F28" s="21">
        <v>1971</v>
      </c>
      <c r="G28" s="21">
        <v>1.71</v>
      </c>
      <c r="H28" s="15">
        <f t="shared" si="0"/>
        <v>352.26</v>
      </c>
      <c r="I28" s="14">
        <f t="shared" si="1"/>
        <v>206</v>
      </c>
      <c r="J28" s="14">
        <v>106</v>
      </c>
      <c r="K28" s="14">
        <v>100</v>
      </c>
    </row>
    <row r="29" spans="1:11" ht="30" customHeight="1">
      <c r="A29" s="14">
        <f t="shared" si="2"/>
        <v>24</v>
      </c>
      <c r="B29" s="19">
        <v>19</v>
      </c>
      <c r="C29" s="21" t="s">
        <v>65</v>
      </c>
      <c r="D29" s="21" t="s">
        <v>66</v>
      </c>
      <c r="E29" s="21" t="s">
        <v>67</v>
      </c>
      <c r="F29" s="21">
        <v>1967</v>
      </c>
      <c r="G29" s="21">
        <v>1.67</v>
      </c>
      <c r="H29" s="15">
        <f t="shared" si="0"/>
        <v>352.37</v>
      </c>
      <c r="I29" s="14">
        <f t="shared" si="1"/>
        <v>211</v>
      </c>
      <c r="J29" s="14">
        <v>130</v>
      </c>
      <c r="K29" s="14">
        <v>81</v>
      </c>
    </row>
    <row r="30" spans="1:11" ht="30" customHeight="1">
      <c r="A30" s="14">
        <f t="shared" si="2"/>
        <v>25</v>
      </c>
      <c r="B30" s="19">
        <v>50</v>
      </c>
      <c r="C30" s="21" t="s">
        <v>154</v>
      </c>
      <c r="D30" s="21" t="s">
        <v>155</v>
      </c>
      <c r="E30" s="21" t="s">
        <v>156</v>
      </c>
      <c r="F30" s="21">
        <v>1979</v>
      </c>
      <c r="G30" s="21">
        <v>1.79</v>
      </c>
      <c r="H30" s="15">
        <f t="shared" si="0"/>
        <v>354.42</v>
      </c>
      <c r="I30" s="14">
        <f t="shared" si="1"/>
        <v>198</v>
      </c>
      <c r="J30" s="14">
        <v>112</v>
      </c>
      <c r="K30" s="14">
        <v>86</v>
      </c>
    </row>
    <row r="31" spans="1:11" ht="30" customHeight="1">
      <c r="A31" s="14">
        <f t="shared" si="2"/>
        <v>26</v>
      </c>
      <c r="B31" s="19">
        <v>34</v>
      </c>
      <c r="C31" s="21" t="s">
        <v>108</v>
      </c>
      <c r="D31" s="21" t="s">
        <v>109</v>
      </c>
      <c r="E31" s="21" t="s">
        <v>110</v>
      </c>
      <c r="F31" s="21">
        <v>1971</v>
      </c>
      <c r="G31" s="21">
        <v>1.71</v>
      </c>
      <c r="H31" s="15">
        <f t="shared" si="0"/>
        <v>355.68</v>
      </c>
      <c r="I31" s="14">
        <f t="shared" si="1"/>
        <v>208</v>
      </c>
      <c r="J31" s="14">
        <v>100</v>
      </c>
      <c r="K31" s="14">
        <v>108</v>
      </c>
    </row>
    <row r="32" spans="1:11" ht="30" customHeight="1">
      <c r="A32" s="14">
        <f t="shared" si="2"/>
        <v>27</v>
      </c>
      <c r="B32" s="19">
        <v>42</v>
      </c>
      <c r="C32" s="21" t="s">
        <v>130</v>
      </c>
      <c r="D32" s="21" t="s">
        <v>131</v>
      </c>
      <c r="E32" s="21" t="s">
        <v>132</v>
      </c>
      <c r="F32" s="21">
        <v>1971</v>
      </c>
      <c r="G32" s="21">
        <v>1.71</v>
      </c>
      <c r="H32" s="15">
        <f t="shared" si="0"/>
        <v>355.68</v>
      </c>
      <c r="I32" s="14">
        <f t="shared" si="1"/>
        <v>208</v>
      </c>
      <c r="J32" s="14">
        <v>100</v>
      </c>
      <c r="K32" s="14">
        <v>108</v>
      </c>
    </row>
    <row r="33" spans="1:11" ht="30" customHeight="1">
      <c r="A33" s="14">
        <f t="shared" si="2"/>
        <v>28</v>
      </c>
      <c r="B33" s="19">
        <v>20</v>
      </c>
      <c r="C33" s="21" t="s">
        <v>68</v>
      </c>
      <c r="D33" s="21" t="s">
        <v>69</v>
      </c>
      <c r="E33" s="21" t="s">
        <v>70</v>
      </c>
      <c r="F33" s="21">
        <v>1967</v>
      </c>
      <c r="G33" s="21">
        <v>1.67</v>
      </c>
      <c r="H33" s="15">
        <f t="shared" si="0"/>
        <v>357.38</v>
      </c>
      <c r="I33" s="14">
        <f t="shared" si="1"/>
        <v>214</v>
      </c>
      <c r="J33" s="14">
        <v>101</v>
      </c>
      <c r="K33" s="14">
        <v>113</v>
      </c>
    </row>
    <row r="34" spans="1:11" ht="30" customHeight="1">
      <c r="A34" s="14">
        <f t="shared" si="2"/>
        <v>29</v>
      </c>
      <c r="B34" s="19">
        <v>48</v>
      </c>
      <c r="C34" s="21" t="s">
        <v>148</v>
      </c>
      <c r="D34" s="21" t="s">
        <v>149</v>
      </c>
      <c r="E34" s="21" t="s">
        <v>150</v>
      </c>
      <c r="F34" s="21">
        <v>1978</v>
      </c>
      <c r="G34" s="21">
        <v>1.78</v>
      </c>
      <c r="H34" s="15">
        <f t="shared" si="0"/>
        <v>357.78000000000003</v>
      </c>
      <c r="I34" s="14">
        <f t="shared" si="1"/>
        <v>201</v>
      </c>
      <c r="J34" s="14">
        <v>100</v>
      </c>
      <c r="K34" s="14">
        <v>101</v>
      </c>
    </row>
    <row r="35" spans="1:11" ht="30" customHeight="1">
      <c r="A35" s="14">
        <f t="shared" si="2"/>
        <v>30</v>
      </c>
      <c r="B35" s="19">
        <v>21</v>
      </c>
      <c r="C35" s="21" t="s">
        <v>71</v>
      </c>
      <c r="D35" s="21" t="s">
        <v>72</v>
      </c>
      <c r="E35" s="21" t="s">
        <v>73</v>
      </c>
      <c r="F35" s="21">
        <v>1968</v>
      </c>
      <c r="G35" s="21">
        <v>1.68</v>
      </c>
      <c r="H35" s="15">
        <f t="shared" si="0"/>
        <v>359.52</v>
      </c>
      <c r="I35" s="14">
        <f t="shared" si="1"/>
        <v>214</v>
      </c>
      <c r="J35" s="14">
        <v>100</v>
      </c>
      <c r="K35" s="14">
        <v>114</v>
      </c>
    </row>
    <row r="36" spans="1:11" ht="30" customHeight="1">
      <c r="A36" s="14">
        <f t="shared" si="2"/>
        <v>31</v>
      </c>
      <c r="B36" s="19">
        <v>52</v>
      </c>
      <c r="C36" s="21" t="s">
        <v>160</v>
      </c>
      <c r="D36" s="21" t="s">
        <v>161</v>
      </c>
      <c r="E36" s="21" t="s">
        <v>162</v>
      </c>
      <c r="F36" s="21">
        <v>1981</v>
      </c>
      <c r="G36" s="21">
        <v>1.81</v>
      </c>
      <c r="H36" s="15">
        <f t="shared" si="0"/>
        <v>362</v>
      </c>
      <c r="I36" s="14">
        <f t="shared" si="1"/>
        <v>200</v>
      </c>
      <c r="J36" s="14">
        <v>100</v>
      </c>
      <c r="K36" s="14">
        <v>100</v>
      </c>
    </row>
    <row r="37" spans="1:11" ht="30" customHeight="1">
      <c r="A37" s="14">
        <f t="shared" si="2"/>
        <v>32</v>
      </c>
      <c r="B37" s="19">
        <v>57</v>
      </c>
      <c r="C37" s="21" t="s">
        <v>174</v>
      </c>
      <c r="D37" s="21" t="s">
        <v>175</v>
      </c>
      <c r="E37" s="21" t="s">
        <v>176</v>
      </c>
      <c r="F37" s="21">
        <v>1992</v>
      </c>
      <c r="G37" s="21">
        <v>1.92</v>
      </c>
      <c r="H37" s="15">
        <f t="shared" si="0"/>
        <v>364.8</v>
      </c>
      <c r="I37" s="14">
        <f t="shared" si="1"/>
        <v>190</v>
      </c>
      <c r="J37" s="14">
        <v>100</v>
      </c>
      <c r="K37" s="14">
        <v>90</v>
      </c>
    </row>
    <row r="38" spans="1:11" ht="30" customHeight="1">
      <c r="A38" s="14">
        <f t="shared" si="2"/>
        <v>33</v>
      </c>
      <c r="B38" s="19">
        <v>44</v>
      </c>
      <c r="C38" s="21" t="s">
        <v>136</v>
      </c>
      <c r="D38" s="21" t="s">
        <v>137</v>
      </c>
      <c r="E38" s="21" t="s">
        <v>138</v>
      </c>
      <c r="F38" s="21">
        <v>1975</v>
      </c>
      <c r="G38" s="21">
        <v>1.75</v>
      </c>
      <c r="H38" s="15">
        <f aca="true" t="shared" si="3" ref="H38:H69">I38*G38</f>
        <v>367.5</v>
      </c>
      <c r="I38" s="14">
        <f aca="true" t="shared" si="4" ref="I38:I69">J38+K38</f>
        <v>210</v>
      </c>
      <c r="J38" s="14">
        <v>100</v>
      </c>
      <c r="K38" s="14">
        <v>110</v>
      </c>
    </row>
    <row r="39" spans="1:11" ht="30" customHeight="1">
      <c r="A39" s="14">
        <f t="shared" si="2"/>
        <v>34</v>
      </c>
      <c r="B39" s="19">
        <v>40</v>
      </c>
      <c r="C39" s="21" t="s">
        <v>126</v>
      </c>
      <c r="D39" s="21" t="s">
        <v>127</v>
      </c>
      <c r="E39" s="21" t="s">
        <v>42</v>
      </c>
      <c r="F39" s="21">
        <v>1973</v>
      </c>
      <c r="G39" s="21">
        <v>1.73</v>
      </c>
      <c r="H39" s="15">
        <f t="shared" si="3"/>
        <v>370.21999999999997</v>
      </c>
      <c r="I39" s="14">
        <f t="shared" si="4"/>
        <v>214</v>
      </c>
      <c r="J39" s="14">
        <v>100</v>
      </c>
      <c r="K39" s="14">
        <v>114</v>
      </c>
    </row>
    <row r="40" spans="1:11" ht="30" customHeight="1">
      <c r="A40" s="14">
        <f t="shared" si="2"/>
        <v>35</v>
      </c>
      <c r="B40" s="19">
        <v>28</v>
      </c>
      <c r="C40" s="21" t="s">
        <v>92</v>
      </c>
      <c r="D40" s="21" t="s">
        <v>93</v>
      </c>
      <c r="E40" s="21" t="s">
        <v>94</v>
      </c>
      <c r="F40" s="21">
        <v>1969</v>
      </c>
      <c r="G40" s="21">
        <v>1.69</v>
      </c>
      <c r="H40" s="15">
        <f t="shared" si="3"/>
        <v>371.8</v>
      </c>
      <c r="I40" s="14">
        <f t="shared" si="4"/>
        <v>220</v>
      </c>
      <c r="J40" s="14">
        <v>112</v>
      </c>
      <c r="K40" s="14">
        <v>108</v>
      </c>
    </row>
    <row r="41" spans="1:11" ht="30" customHeight="1">
      <c r="A41" s="14">
        <f t="shared" si="2"/>
        <v>36</v>
      </c>
      <c r="B41" s="19">
        <v>29</v>
      </c>
      <c r="C41" s="21" t="s">
        <v>95</v>
      </c>
      <c r="D41" s="21" t="s">
        <v>96</v>
      </c>
      <c r="E41" s="21" t="s">
        <v>208</v>
      </c>
      <c r="F41" s="21">
        <v>1970</v>
      </c>
      <c r="G41" s="21">
        <v>1.7</v>
      </c>
      <c r="H41" s="15">
        <f t="shared" si="3"/>
        <v>375.7</v>
      </c>
      <c r="I41" s="14">
        <f t="shared" si="4"/>
        <v>221</v>
      </c>
      <c r="J41" s="14">
        <v>102</v>
      </c>
      <c r="K41" s="14">
        <v>119</v>
      </c>
    </row>
    <row r="42" spans="1:11" ht="30" customHeight="1">
      <c r="A42" s="14">
        <f t="shared" si="2"/>
        <v>37</v>
      </c>
      <c r="B42" s="19">
        <v>8</v>
      </c>
      <c r="C42" s="21" t="s">
        <v>40</v>
      </c>
      <c r="D42" s="21" t="s">
        <v>41</v>
      </c>
      <c r="E42" s="21" t="s">
        <v>42</v>
      </c>
      <c r="F42" s="21">
        <v>1963</v>
      </c>
      <c r="G42" s="21">
        <v>1.63</v>
      </c>
      <c r="H42" s="15">
        <f t="shared" si="3"/>
        <v>378.15999999999997</v>
      </c>
      <c r="I42" s="14">
        <f t="shared" si="4"/>
        <v>232</v>
      </c>
      <c r="J42" s="14">
        <v>100</v>
      </c>
      <c r="K42" s="14">
        <v>132</v>
      </c>
    </row>
    <row r="43" spans="1:11" ht="30" customHeight="1">
      <c r="A43" s="14">
        <f t="shared" si="2"/>
        <v>38</v>
      </c>
      <c r="B43" s="19">
        <v>31</v>
      </c>
      <c r="C43" s="21" t="s">
        <v>100</v>
      </c>
      <c r="D43" s="21" t="s">
        <v>101</v>
      </c>
      <c r="E43" s="21" t="s">
        <v>202</v>
      </c>
      <c r="F43" s="21">
        <v>1964</v>
      </c>
      <c r="G43" s="21">
        <v>1.64</v>
      </c>
      <c r="H43" s="15">
        <f t="shared" si="3"/>
        <v>387.03999999999996</v>
      </c>
      <c r="I43" s="14">
        <f t="shared" si="4"/>
        <v>236</v>
      </c>
      <c r="J43" s="14">
        <v>100</v>
      </c>
      <c r="K43" s="14">
        <v>136</v>
      </c>
    </row>
    <row r="44" spans="1:11" ht="30" customHeight="1">
      <c r="A44" s="14">
        <f t="shared" si="2"/>
        <v>39</v>
      </c>
      <c r="B44" s="19">
        <v>51</v>
      </c>
      <c r="C44" s="21" t="s">
        <v>157</v>
      </c>
      <c r="D44" s="21" t="s">
        <v>158</v>
      </c>
      <c r="E44" s="21" t="s">
        <v>159</v>
      </c>
      <c r="F44" s="21">
        <v>1981</v>
      </c>
      <c r="G44" s="21">
        <v>1.81</v>
      </c>
      <c r="H44" s="15">
        <f t="shared" si="3"/>
        <v>410.87</v>
      </c>
      <c r="I44" s="14">
        <f t="shared" si="4"/>
        <v>227</v>
      </c>
      <c r="J44" s="14">
        <v>125</v>
      </c>
      <c r="K44" s="14">
        <v>102</v>
      </c>
    </row>
    <row r="45" spans="1:11" ht="30" customHeight="1">
      <c r="A45" s="14">
        <f t="shared" si="2"/>
        <v>40</v>
      </c>
      <c r="B45" s="19">
        <v>16</v>
      </c>
      <c r="C45" s="21" t="s">
        <v>58</v>
      </c>
      <c r="D45" s="21" t="s">
        <v>59</v>
      </c>
      <c r="E45" s="21" t="s">
        <v>60</v>
      </c>
      <c r="F45" s="21">
        <v>1966</v>
      </c>
      <c r="G45" s="21">
        <v>1.66</v>
      </c>
      <c r="H45" s="15">
        <f t="shared" si="3"/>
        <v>418.32</v>
      </c>
      <c r="I45" s="14">
        <f t="shared" si="4"/>
        <v>252</v>
      </c>
      <c r="J45" s="14">
        <v>100</v>
      </c>
      <c r="K45" s="14">
        <v>152</v>
      </c>
    </row>
    <row r="46" spans="1:11" ht="30" customHeight="1">
      <c r="A46" s="14">
        <f t="shared" si="2"/>
        <v>41</v>
      </c>
      <c r="B46" s="19">
        <v>54</v>
      </c>
      <c r="C46" s="21" t="s">
        <v>166</v>
      </c>
      <c r="D46" s="21" t="s">
        <v>206</v>
      </c>
      <c r="E46" s="21" t="s">
        <v>167</v>
      </c>
      <c r="F46" s="21">
        <v>1987</v>
      </c>
      <c r="G46" s="21">
        <v>1.87</v>
      </c>
      <c r="H46" s="15">
        <f t="shared" si="3"/>
        <v>420.75</v>
      </c>
      <c r="I46" s="14">
        <f t="shared" si="4"/>
        <v>225</v>
      </c>
      <c r="J46" s="14">
        <v>150</v>
      </c>
      <c r="K46" s="14">
        <v>75</v>
      </c>
    </row>
    <row r="47" spans="1:11" ht="30" customHeight="1">
      <c r="A47" s="14">
        <f t="shared" si="2"/>
        <v>42</v>
      </c>
      <c r="B47" s="19">
        <v>22</v>
      </c>
      <c r="C47" s="21" t="s">
        <v>74</v>
      </c>
      <c r="D47" s="21" t="s">
        <v>75</v>
      </c>
      <c r="E47" s="21" t="s">
        <v>76</v>
      </c>
      <c r="F47" s="21">
        <v>1968</v>
      </c>
      <c r="G47" s="21">
        <v>1.68</v>
      </c>
      <c r="H47" s="15">
        <f t="shared" si="3"/>
        <v>421.68</v>
      </c>
      <c r="I47" s="14">
        <f t="shared" si="4"/>
        <v>251</v>
      </c>
      <c r="J47" s="14">
        <v>150</v>
      </c>
      <c r="K47" s="14">
        <v>101</v>
      </c>
    </row>
    <row r="48" spans="1:11" ht="30" customHeight="1">
      <c r="A48" s="14">
        <f t="shared" si="2"/>
        <v>43</v>
      </c>
      <c r="B48" s="19">
        <v>53</v>
      </c>
      <c r="C48" s="21" t="s">
        <v>163</v>
      </c>
      <c r="D48" s="21" t="s">
        <v>164</v>
      </c>
      <c r="E48" s="21" t="s">
        <v>165</v>
      </c>
      <c r="F48" s="21">
        <v>1986</v>
      </c>
      <c r="G48" s="21">
        <v>1.86</v>
      </c>
      <c r="H48" s="15">
        <f t="shared" si="3"/>
        <v>427.8</v>
      </c>
      <c r="I48" s="14">
        <f t="shared" si="4"/>
        <v>230</v>
      </c>
      <c r="J48" s="14">
        <v>104</v>
      </c>
      <c r="K48" s="14">
        <v>126</v>
      </c>
    </row>
    <row r="49" spans="1:11" ht="30" customHeight="1">
      <c r="A49" s="14">
        <f t="shared" si="2"/>
        <v>44</v>
      </c>
      <c r="B49" s="19">
        <v>26</v>
      </c>
      <c r="C49" s="21" t="s">
        <v>86</v>
      </c>
      <c r="D49" s="21" t="s">
        <v>87</v>
      </c>
      <c r="E49" s="21" t="s">
        <v>88</v>
      </c>
      <c r="F49" s="21">
        <v>1969</v>
      </c>
      <c r="G49" s="21">
        <v>1.69</v>
      </c>
      <c r="H49" s="15">
        <f t="shared" si="3"/>
        <v>429.26</v>
      </c>
      <c r="I49" s="14">
        <f t="shared" si="4"/>
        <v>254</v>
      </c>
      <c r="J49" s="14">
        <v>150</v>
      </c>
      <c r="K49" s="14">
        <v>104</v>
      </c>
    </row>
    <row r="50" spans="1:11" ht="30" customHeight="1">
      <c r="A50" s="14">
        <f t="shared" si="2"/>
        <v>45</v>
      </c>
      <c r="B50" s="19">
        <v>61</v>
      </c>
      <c r="C50" s="21" t="s">
        <v>185</v>
      </c>
      <c r="D50" s="21" t="s">
        <v>186</v>
      </c>
      <c r="E50" s="21" t="s">
        <v>187</v>
      </c>
      <c r="F50" s="21">
        <v>2013</v>
      </c>
      <c r="G50" s="21">
        <v>2.13</v>
      </c>
      <c r="H50" s="15">
        <f t="shared" si="3"/>
        <v>436.65</v>
      </c>
      <c r="I50" s="14">
        <f t="shared" si="4"/>
        <v>205</v>
      </c>
      <c r="J50" s="14">
        <v>107</v>
      </c>
      <c r="K50" s="14">
        <v>98</v>
      </c>
    </row>
    <row r="51" spans="1:11" ht="30" customHeight="1">
      <c r="A51" s="14">
        <f t="shared" si="2"/>
        <v>46</v>
      </c>
      <c r="B51" s="19">
        <v>15</v>
      </c>
      <c r="C51" s="21" t="s">
        <v>56</v>
      </c>
      <c r="D51" s="21" t="s">
        <v>57</v>
      </c>
      <c r="E51" s="21" t="s">
        <v>53</v>
      </c>
      <c r="F51" s="21">
        <v>1966</v>
      </c>
      <c r="G51" s="21">
        <v>1.66</v>
      </c>
      <c r="H51" s="15">
        <f t="shared" si="3"/>
        <v>441.56</v>
      </c>
      <c r="I51" s="14">
        <f t="shared" si="4"/>
        <v>266</v>
      </c>
      <c r="J51" s="14">
        <v>150</v>
      </c>
      <c r="K51" s="14">
        <v>116</v>
      </c>
    </row>
    <row r="52" spans="1:11" ht="30" customHeight="1">
      <c r="A52" s="14">
        <f t="shared" si="2"/>
        <v>47</v>
      </c>
      <c r="B52" s="19">
        <v>60</v>
      </c>
      <c r="C52" s="21" t="s">
        <v>182</v>
      </c>
      <c r="D52" s="21" t="s">
        <v>183</v>
      </c>
      <c r="E52" s="21" t="s">
        <v>184</v>
      </c>
      <c r="F52" s="21">
        <v>2002</v>
      </c>
      <c r="G52" s="21">
        <v>2.02</v>
      </c>
      <c r="H52" s="15">
        <f t="shared" si="3"/>
        <v>442.38</v>
      </c>
      <c r="I52" s="14">
        <f t="shared" si="4"/>
        <v>219</v>
      </c>
      <c r="J52" s="14">
        <v>104</v>
      </c>
      <c r="K52" s="14">
        <v>115</v>
      </c>
    </row>
    <row r="53" spans="1:11" ht="30" customHeight="1">
      <c r="A53" s="14">
        <f t="shared" si="2"/>
        <v>48</v>
      </c>
      <c r="B53" s="19">
        <v>43</v>
      </c>
      <c r="C53" s="21" t="s">
        <v>133</v>
      </c>
      <c r="D53" s="21" t="s">
        <v>134</v>
      </c>
      <c r="E53" s="21" t="s">
        <v>135</v>
      </c>
      <c r="F53" s="21">
        <v>1975</v>
      </c>
      <c r="G53" s="21">
        <v>1.75</v>
      </c>
      <c r="H53" s="15">
        <f t="shared" si="3"/>
        <v>456.75</v>
      </c>
      <c r="I53" s="14">
        <f t="shared" si="4"/>
        <v>261</v>
      </c>
      <c r="J53" s="14">
        <v>100</v>
      </c>
      <c r="K53" s="14">
        <v>161</v>
      </c>
    </row>
    <row r="54" spans="1:11" ht="30" customHeight="1">
      <c r="A54" s="14">
        <f t="shared" si="2"/>
        <v>49</v>
      </c>
      <c r="B54" s="19">
        <v>17</v>
      </c>
      <c r="C54" s="21" t="s">
        <v>61</v>
      </c>
      <c r="D54" s="21" t="s">
        <v>62</v>
      </c>
      <c r="E54" s="21" t="s">
        <v>207</v>
      </c>
      <c r="F54" s="21">
        <v>2004</v>
      </c>
      <c r="G54" s="21">
        <v>2.04</v>
      </c>
      <c r="H54" s="15">
        <f t="shared" si="3"/>
        <v>456.96000000000004</v>
      </c>
      <c r="I54" s="14">
        <f t="shared" si="4"/>
        <v>224</v>
      </c>
      <c r="J54" s="14">
        <v>132</v>
      </c>
      <c r="K54" s="14">
        <v>92</v>
      </c>
    </row>
    <row r="55" spans="1:11" ht="30" customHeight="1">
      <c r="A55" s="14">
        <f t="shared" si="2"/>
        <v>50</v>
      </c>
      <c r="B55" s="19">
        <v>55</v>
      </c>
      <c r="C55" s="21" t="s">
        <v>168</v>
      </c>
      <c r="D55" s="21" t="s">
        <v>169</v>
      </c>
      <c r="E55" s="21" t="s">
        <v>170</v>
      </c>
      <c r="F55" s="21">
        <v>1988</v>
      </c>
      <c r="G55" s="21">
        <v>1.88</v>
      </c>
      <c r="H55" s="15">
        <f t="shared" si="3"/>
        <v>475.64</v>
      </c>
      <c r="I55" s="14">
        <f t="shared" si="4"/>
        <v>253</v>
      </c>
      <c r="J55" s="14">
        <v>150</v>
      </c>
      <c r="K55" s="14">
        <v>103</v>
      </c>
    </row>
    <row r="56" spans="1:11" ht="30" customHeight="1">
      <c r="A56" s="14">
        <v>51</v>
      </c>
      <c r="B56" s="19">
        <v>5</v>
      </c>
      <c r="C56" s="21" t="s">
        <v>31</v>
      </c>
      <c r="D56" s="21" t="s">
        <v>32</v>
      </c>
      <c r="E56" s="21" t="s">
        <v>33</v>
      </c>
      <c r="F56" s="21">
        <v>1961</v>
      </c>
      <c r="G56" s="21">
        <v>1.61</v>
      </c>
      <c r="H56" s="15">
        <f t="shared" si="3"/>
        <v>483.00000000000006</v>
      </c>
      <c r="I56" s="14">
        <f t="shared" si="4"/>
        <v>300</v>
      </c>
      <c r="J56" s="14">
        <v>150</v>
      </c>
      <c r="K56" s="14">
        <v>150</v>
      </c>
    </row>
    <row r="57" spans="1:11" ht="30" customHeight="1">
      <c r="A57" s="14">
        <v>52</v>
      </c>
      <c r="B57" s="19">
        <v>58</v>
      </c>
      <c r="C57" s="21" t="s">
        <v>177</v>
      </c>
      <c r="D57" s="21" t="s">
        <v>178</v>
      </c>
      <c r="E57" s="21" t="s">
        <v>179</v>
      </c>
      <c r="F57" s="21">
        <v>1993</v>
      </c>
      <c r="G57" s="21">
        <v>1.93</v>
      </c>
      <c r="H57" s="15">
        <f t="shared" si="3"/>
        <v>490.21999999999997</v>
      </c>
      <c r="I57" s="14">
        <f t="shared" si="4"/>
        <v>254</v>
      </c>
      <c r="J57" s="14">
        <v>100</v>
      </c>
      <c r="K57" s="14">
        <v>154</v>
      </c>
    </row>
    <row r="58" spans="1:11" ht="30" customHeight="1">
      <c r="A58" s="14">
        <v>53</v>
      </c>
      <c r="B58" s="19">
        <v>41</v>
      </c>
      <c r="C58" s="21" t="s">
        <v>128</v>
      </c>
      <c r="D58" s="21" t="s">
        <v>129</v>
      </c>
      <c r="E58" s="21" t="s">
        <v>203</v>
      </c>
      <c r="F58" s="21">
        <v>2004</v>
      </c>
      <c r="G58" s="21">
        <v>2.04</v>
      </c>
      <c r="H58" s="15">
        <f t="shared" si="3"/>
        <v>491.64</v>
      </c>
      <c r="I58" s="14">
        <f t="shared" si="4"/>
        <v>241</v>
      </c>
      <c r="J58" s="14">
        <v>150</v>
      </c>
      <c r="K58" s="14">
        <v>91</v>
      </c>
    </row>
    <row r="59" spans="1:11" ht="30" customHeight="1">
      <c r="A59" s="14">
        <v>54</v>
      </c>
      <c r="B59" s="19">
        <v>9</v>
      </c>
      <c r="C59" s="21" t="s">
        <v>43</v>
      </c>
      <c r="D59" s="21" t="s">
        <v>204</v>
      </c>
      <c r="E59" s="21" t="s">
        <v>44</v>
      </c>
      <c r="F59" s="21">
        <v>1998</v>
      </c>
      <c r="G59" s="21">
        <v>1.98</v>
      </c>
      <c r="H59" s="15">
        <f t="shared" si="3"/>
        <v>502.92</v>
      </c>
      <c r="I59" s="14">
        <f t="shared" si="4"/>
        <v>254</v>
      </c>
      <c r="J59" s="14">
        <v>150</v>
      </c>
      <c r="K59" s="14">
        <v>104</v>
      </c>
    </row>
    <row r="60" spans="1:11" ht="30" customHeight="1">
      <c r="A60" s="14">
        <v>55</v>
      </c>
      <c r="B60" s="19">
        <v>37</v>
      </c>
      <c r="C60" s="21" t="s">
        <v>117</v>
      </c>
      <c r="D60" s="21" t="s">
        <v>118</v>
      </c>
      <c r="E60" s="21" t="s">
        <v>119</v>
      </c>
      <c r="F60" s="21">
        <v>1972</v>
      </c>
      <c r="G60" s="21">
        <v>1.72</v>
      </c>
      <c r="H60" s="15">
        <f t="shared" si="3"/>
        <v>510.84</v>
      </c>
      <c r="I60" s="14">
        <f t="shared" si="4"/>
        <v>297</v>
      </c>
      <c r="J60" s="14">
        <v>150</v>
      </c>
      <c r="K60" s="14">
        <v>147</v>
      </c>
    </row>
    <row r="61" spans="1:11" ht="30" customHeight="1">
      <c r="A61" s="14">
        <v>56</v>
      </c>
      <c r="B61" s="19">
        <v>38</v>
      </c>
      <c r="C61" s="21" t="s">
        <v>120</v>
      </c>
      <c r="D61" s="21" t="s">
        <v>121</v>
      </c>
      <c r="E61" s="21" t="s">
        <v>122</v>
      </c>
      <c r="F61" s="21">
        <v>1973</v>
      </c>
      <c r="G61" s="21">
        <v>1.73</v>
      </c>
      <c r="H61" s="15">
        <f t="shared" si="3"/>
        <v>512.08</v>
      </c>
      <c r="I61" s="14">
        <f t="shared" si="4"/>
        <v>296</v>
      </c>
      <c r="J61" s="14">
        <v>150</v>
      </c>
      <c r="K61" s="14">
        <v>146</v>
      </c>
    </row>
    <row r="62" spans="1:11" ht="30" customHeight="1">
      <c r="A62" s="14">
        <v>57</v>
      </c>
      <c r="B62" s="19">
        <v>36</v>
      </c>
      <c r="C62" s="21" t="s">
        <v>114</v>
      </c>
      <c r="D62" s="21" t="s">
        <v>115</v>
      </c>
      <c r="E62" s="21" t="s">
        <v>116</v>
      </c>
      <c r="F62" s="21">
        <v>1973</v>
      </c>
      <c r="G62" s="21">
        <v>1.73</v>
      </c>
      <c r="H62" s="15">
        <f t="shared" si="3"/>
        <v>513.81</v>
      </c>
      <c r="I62" s="14">
        <f t="shared" si="4"/>
        <v>297</v>
      </c>
      <c r="J62" s="14">
        <v>150</v>
      </c>
      <c r="K62" s="14">
        <v>147</v>
      </c>
    </row>
    <row r="63" spans="1:11" ht="30" customHeight="1">
      <c r="A63" s="14">
        <v>58</v>
      </c>
      <c r="B63" s="19">
        <v>56</v>
      </c>
      <c r="C63" s="21" t="s">
        <v>171</v>
      </c>
      <c r="D63" s="21" t="s">
        <v>172</v>
      </c>
      <c r="E63" s="21" t="s">
        <v>173</v>
      </c>
      <c r="F63" s="21">
        <v>1988</v>
      </c>
      <c r="G63" s="21">
        <v>1.88</v>
      </c>
      <c r="H63" s="15">
        <f t="shared" si="3"/>
        <v>530.16</v>
      </c>
      <c r="I63" s="14">
        <f t="shared" si="4"/>
        <v>282</v>
      </c>
      <c r="J63" s="14">
        <v>150</v>
      </c>
      <c r="K63" s="14">
        <v>132</v>
      </c>
    </row>
    <row r="64" spans="1:11" ht="30" customHeight="1">
      <c r="A64" s="14">
        <v>59</v>
      </c>
      <c r="B64" s="19">
        <v>27</v>
      </c>
      <c r="C64" s="21" t="s">
        <v>89</v>
      </c>
      <c r="D64" s="21" t="s">
        <v>90</v>
      </c>
      <c r="E64" s="21" t="s">
        <v>91</v>
      </c>
      <c r="F64" s="21">
        <v>1969</v>
      </c>
      <c r="G64" s="21">
        <v>1.69</v>
      </c>
      <c r="H64" s="15">
        <f t="shared" si="3"/>
        <v>572.91</v>
      </c>
      <c r="I64" s="14">
        <f t="shared" si="4"/>
        <v>339</v>
      </c>
      <c r="J64" s="14">
        <v>139</v>
      </c>
      <c r="K64" s="14">
        <v>200</v>
      </c>
    </row>
    <row r="65" spans="1:11" ht="30" customHeight="1">
      <c r="A65" s="14">
        <v>60</v>
      </c>
      <c r="B65" s="19">
        <v>25</v>
      </c>
      <c r="C65" s="21" t="s">
        <v>83</v>
      </c>
      <c r="D65" s="21" t="s">
        <v>84</v>
      </c>
      <c r="E65" s="21" t="s">
        <v>85</v>
      </c>
      <c r="F65" s="21">
        <v>1968</v>
      </c>
      <c r="G65" s="21">
        <v>1.68</v>
      </c>
      <c r="H65" s="15">
        <f t="shared" si="3"/>
        <v>593.04</v>
      </c>
      <c r="I65" s="14">
        <f t="shared" si="4"/>
        <v>353</v>
      </c>
      <c r="J65" s="14">
        <v>153</v>
      </c>
      <c r="K65" s="14">
        <v>200</v>
      </c>
    </row>
    <row r="66" spans="3:11" ht="30" customHeight="1">
      <c r="C66" s="22"/>
      <c r="D66" s="22"/>
      <c r="E66" s="22"/>
      <c r="F66" s="25"/>
      <c r="I66" s="14"/>
      <c r="J66" s="14"/>
      <c r="K66" s="14"/>
    </row>
    <row r="67" spans="1:12" ht="23.25">
      <c r="A67" s="1"/>
      <c r="B67" s="1"/>
      <c r="C67" s="2" t="s">
        <v>18</v>
      </c>
      <c r="D67" s="2"/>
      <c r="E67" s="2"/>
      <c r="F67" s="2"/>
      <c r="G67" s="2"/>
      <c r="H67" s="2"/>
      <c r="I67" s="1"/>
      <c r="J67" s="1"/>
      <c r="K67" s="1"/>
      <c r="L67" s="1"/>
    </row>
    <row r="68" spans="1:12" ht="23.25">
      <c r="A68" s="1"/>
      <c r="B68" s="1"/>
      <c r="C68" s="2"/>
      <c r="D68" s="2" t="s">
        <v>197</v>
      </c>
      <c r="E68" s="3"/>
      <c r="F68" s="2"/>
      <c r="G68" s="2"/>
      <c r="H68" s="1"/>
      <c r="I68" s="20"/>
      <c r="J68" s="20"/>
      <c r="K68" s="20"/>
      <c r="L68" s="2"/>
    </row>
    <row r="69" spans="1:12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6"/>
    </row>
    <row r="70" spans="1:12" ht="45">
      <c r="A70" s="24" t="s">
        <v>3</v>
      </c>
      <c r="B70" s="10" t="s">
        <v>4</v>
      </c>
      <c r="C70" s="10" t="s">
        <v>5</v>
      </c>
      <c r="D70" s="10" t="s">
        <v>6</v>
      </c>
      <c r="E70" s="10" t="s">
        <v>7</v>
      </c>
      <c r="F70" s="11" t="s">
        <v>8</v>
      </c>
      <c r="G70" s="11" t="s">
        <v>9</v>
      </c>
      <c r="H70" s="12" t="s">
        <v>10</v>
      </c>
      <c r="I70" s="12" t="s">
        <v>11</v>
      </c>
      <c r="J70" s="12" t="s">
        <v>198</v>
      </c>
      <c r="K70" s="12" t="s">
        <v>199</v>
      </c>
      <c r="L70" s="12" t="s">
        <v>200</v>
      </c>
    </row>
    <row r="71" spans="1:12" ht="30" customHeight="1">
      <c r="A71" s="14">
        <v>1</v>
      </c>
      <c r="B71" s="19">
        <v>3</v>
      </c>
      <c r="C71" s="21" t="s">
        <v>26</v>
      </c>
      <c r="D71" s="21" t="s">
        <v>27</v>
      </c>
      <c r="E71" s="21" t="s">
        <v>28</v>
      </c>
      <c r="F71" s="21">
        <v>1959</v>
      </c>
      <c r="G71" s="21">
        <v>1.59</v>
      </c>
      <c r="H71" s="15">
        <f>I71*G71</f>
        <v>240.09</v>
      </c>
      <c r="I71" s="14">
        <f>J71+K71+L71</f>
        <v>151</v>
      </c>
      <c r="J71" s="14">
        <v>55</v>
      </c>
      <c r="K71" s="14">
        <v>62</v>
      </c>
      <c r="L71" s="14">
        <v>34</v>
      </c>
    </row>
    <row r="72" spans="1:12" ht="30" customHeight="1">
      <c r="A72" s="14">
        <f>A71+1</f>
        <v>2</v>
      </c>
      <c r="B72" s="19">
        <v>6</v>
      </c>
      <c r="C72" s="21" t="s">
        <v>34</v>
      </c>
      <c r="D72" s="21" t="s">
        <v>35</v>
      </c>
      <c r="E72" s="21" t="s">
        <v>36</v>
      </c>
      <c r="F72" s="21">
        <v>1962</v>
      </c>
      <c r="G72" s="21">
        <v>1.62</v>
      </c>
      <c r="H72" s="15">
        <f>I72*G72</f>
        <v>246.24</v>
      </c>
      <c r="I72" s="14">
        <f>J72+K72+L72</f>
        <v>152</v>
      </c>
      <c r="J72" s="14">
        <v>38</v>
      </c>
      <c r="K72" s="14">
        <v>100</v>
      </c>
      <c r="L72" s="14">
        <v>14</v>
      </c>
    </row>
    <row r="73" spans="1:12" ht="30" customHeight="1">
      <c r="A73" s="14">
        <f aca="true" t="shared" si="5" ref="A73:A120">A72+1</f>
        <v>3</v>
      </c>
      <c r="B73" s="19">
        <v>2</v>
      </c>
      <c r="C73" s="21" t="s">
        <v>23</v>
      </c>
      <c r="D73" s="21" t="s">
        <v>24</v>
      </c>
      <c r="E73" s="21" t="s">
        <v>25</v>
      </c>
      <c r="F73" s="21">
        <v>1957</v>
      </c>
      <c r="G73" s="21">
        <v>1.57</v>
      </c>
      <c r="H73" s="15">
        <f>I73*G73</f>
        <v>317.14</v>
      </c>
      <c r="I73" s="14">
        <f>J73+K73+L73</f>
        <v>202</v>
      </c>
      <c r="J73" s="14">
        <v>58</v>
      </c>
      <c r="K73" s="14">
        <v>100</v>
      </c>
      <c r="L73" s="14">
        <v>44</v>
      </c>
    </row>
    <row r="74" spans="1:12" ht="30" customHeight="1">
      <c r="A74" s="14">
        <f t="shared" si="5"/>
        <v>4</v>
      </c>
      <c r="B74" s="19">
        <v>46</v>
      </c>
      <c r="C74" s="21" t="s">
        <v>142</v>
      </c>
      <c r="D74" s="21" t="s">
        <v>143</v>
      </c>
      <c r="E74" s="21" t="s">
        <v>144</v>
      </c>
      <c r="F74" s="21">
        <v>1976</v>
      </c>
      <c r="G74" s="21">
        <v>1.76</v>
      </c>
      <c r="H74" s="15">
        <f>I74*G74</f>
        <v>318.56</v>
      </c>
      <c r="I74" s="14">
        <f>J74+K74+L74</f>
        <v>181</v>
      </c>
      <c r="J74" s="14">
        <v>73</v>
      </c>
      <c r="K74" s="14">
        <v>51</v>
      </c>
      <c r="L74" s="14">
        <v>57</v>
      </c>
    </row>
    <row r="75" spans="1:12" ht="30" customHeight="1">
      <c r="A75" s="14">
        <f t="shared" si="5"/>
        <v>5</v>
      </c>
      <c r="B75" s="19">
        <v>18</v>
      </c>
      <c r="C75" s="21" t="s">
        <v>64</v>
      </c>
      <c r="D75" s="21" t="s">
        <v>205</v>
      </c>
      <c r="E75" s="21" t="s">
        <v>53</v>
      </c>
      <c r="F75" s="21">
        <v>1967</v>
      </c>
      <c r="G75" s="21">
        <v>1.67</v>
      </c>
      <c r="H75" s="15">
        <f>I75*G75</f>
        <v>320.64</v>
      </c>
      <c r="I75" s="14">
        <f>J75+K75+L75</f>
        <v>192</v>
      </c>
      <c r="J75" s="14">
        <v>50</v>
      </c>
      <c r="K75" s="14">
        <v>82</v>
      </c>
      <c r="L75" s="14">
        <v>60</v>
      </c>
    </row>
    <row r="76" spans="1:12" ht="30" customHeight="1">
      <c r="A76" s="14">
        <f t="shared" si="5"/>
        <v>6</v>
      </c>
      <c r="B76" s="19">
        <v>11</v>
      </c>
      <c r="C76" s="21" t="s">
        <v>48</v>
      </c>
      <c r="D76" s="21" t="s">
        <v>49</v>
      </c>
      <c r="E76" s="21" t="s">
        <v>50</v>
      </c>
      <c r="F76" s="21">
        <v>1965</v>
      </c>
      <c r="G76" s="21">
        <v>1.65</v>
      </c>
      <c r="H76" s="15">
        <f>I76*G76</f>
        <v>325.04999999999995</v>
      </c>
      <c r="I76" s="14">
        <f>J76+K76+L76</f>
        <v>197</v>
      </c>
      <c r="J76" s="14">
        <v>105</v>
      </c>
      <c r="K76" s="14">
        <v>44</v>
      </c>
      <c r="L76" s="14">
        <v>48</v>
      </c>
    </row>
    <row r="77" spans="1:12" ht="30" customHeight="1">
      <c r="A77" s="14">
        <f t="shared" si="5"/>
        <v>7</v>
      </c>
      <c r="B77" s="19">
        <v>33</v>
      </c>
      <c r="C77" s="21" t="s">
        <v>105</v>
      </c>
      <c r="D77" s="21" t="s">
        <v>106</v>
      </c>
      <c r="E77" s="21" t="s">
        <v>107</v>
      </c>
      <c r="F77" s="21">
        <v>1971</v>
      </c>
      <c r="G77" s="21">
        <v>1.71</v>
      </c>
      <c r="H77" s="15">
        <f>I77*G77</f>
        <v>342</v>
      </c>
      <c r="I77" s="14">
        <f>J77+K77+L77</f>
        <v>200</v>
      </c>
      <c r="J77" s="14">
        <v>84</v>
      </c>
      <c r="K77" s="14">
        <v>92</v>
      </c>
      <c r="L77" s="14">
        <v>24</v>
      </c>
    </row>
    <row r="78" spans="1:12" ht="30" customHeight="1">
      <c r="A78" s="14">
        <f>A77+1</f>
        <v>8</v>
      </c>
      <c r="B78" s="19">
        <v>24</v>
      </c>
      <c r="C78" s="21" t="s">
        <v>80</v>
      </c>
      <c r="D78" s="21" t="s">
        <v>81</v>
      </c>
      <c r="E78" s="21" t="s">
        <v>82</v>
      </c>
      <c r="F78" s="21">
        <v>1968</v>
      </c>
      <c r="G78" s="21">
        <v>1.68</v>
      </c>
      <c r="H78" s="15">
        <f>I78*G78</f>
        <v>347.76</v>
      </c>
      <c r="I78" s="14">
        <f>J78+K78+L78</f>
        <v>207</v>
      </c>
      <c r="J78" s="14">
        <v>52</v>
      </c>
      <c r="K78" s="14">
        <v>119</v>
      </c>
      <c r="L78" s="14">
        <v>36</v>
      </c>
    </row>
    <row r="79" spans="1:12" ht="30" customHeight="1">
      <c r="A79" s="14">
        <f t="shared" si="5"/>
        <v>9</v>
      </c>
      <c r="B79" s="19">
        <v>23</v>
      </c>
      <c r="C79" s="21" t="s">
        <v>77</v>
      </c>
      <c r="D79" s="21" t="s">
        <v>78</v>
      </c>
      <c r="E79" s="21" t="s">
        <v>79</v>
      </c>
      <c r="F79" s="21">
        <v>1968</v>
      </c>
      <c r="G79" s="21">
        <v>1.68</v>
      </c>
      <c r="H79" s="15">
        <f>I79*G79</f>
        <v>361.2</v>
      </c>
      <c r="I79" s="14">
        <f>J79+K79+L79</f>
        <v>215</v>
      </c>
      <c r="J79" s="14">
        <v>70</v>
      </c>
      <c r="K79" s="14">
        <v>101</v>
      </c>
      <c r="L79" s="14">
        <v>44</v>
      </c>
    </row>
    <row r="80" spans="1:12" ht="30" customHeight="1">
      <c r="A80" s="14">
        <f t="shared" si="5"/>
        <v>10</v>
      </c>
      <c r="B80" s="19">
        <v>34</v>
      </c>
      <c r="C80" s="21" t="s">
        <v>108</v>
      </c>
      <c r="D80" s="21" t="s">
        <v>109</v>
      </c>
      <c r="E80" s="21" t="s">
        <v>110</v>
      </c>
      <c r="F80" s="21">
        <v>1971</v>
      </c>
      <c r="G80" s="21">
        <v>1.71</v>
      </c>
      <c r="H80" s="15">
        <f>I80*G80</f>
        <v>362.52</v>
      </c>
      <c r="I80" s="14">
        <f>J80+K80+L80</f>
        <v>212</v>
      </c>
      <c r="J80" s="14">
        <v>100</v>
      </c>
      <c r="K80" s="14">
        <v>108</v>
      </c>
      <c r="L80" s="14">
        <v>4</v>
      </c>
    </row>
    <row r="81" spans="1:12" ht="30" customHeight="1">
      <c r="A81" s="14">
        <f t="shared" si="5"/>
        <v>11</v>
      </c>
      <c r="B81" s="19">
        <v>45</v>
      </c>
      <c r="C81" s="21" t="s">
        <v>139</v>
      </c>
      <c r="D81" s="21" t="s">
        <v>140</v>
      </c>
      <c r="E81" s="21" t="s">
        <v>141</v>
      </c>
      <c r="F81" s="21">
        <v>1975</v>
      </c>
      <c r="G81" s="21">
        <v>1.75</v>
      </c>
      <c r="H81" s="15">
        <f>I81*G81</f>
        <v>364</v>
      </c>
      <c r="I81" s="14">
        <f>J81+K81+L81</f>
        <v>208</v>
      </c>
      <c r="J81" s="14">
        <v>109</v>
      </c>
      <c r="K81" s="14">
        <v>92</v>
      </c>
      <c r="L81" s="14">
        <v>7</v>
      </c>
    </row>
    <row r="82" spans="1:12" ht="30" customHeight="1">
      <c r="A82" s="14">
        <f t="shared" si="5"/>
        <v>12</v>
      </c>
      <c r="B82" s="19">
        <v>42</v>
      </c>
      <c r="C82" s="21" t="s">
        <v>130</v>
      </c>
      <c r="D82" s="21" t="s">
        <v>131</v>
      </c>
      <c r="E82" s="21" t="s">
        <v>132</v>
      </c>
      <c r="F82" s="21">
        <v>1971</v>
      </c>
      <c r="G82" s="21">
        <v>1.71</v>
      </c>
      <c r="H82" s="15">
        <f>I82*G82</f>
        <v>365.94</v>
      </c>
      <c r="I82" s="14">
        <f>J82+K82+L82</f>
        <v>214</v>
      </c>
      <c r="J82" s="14">
        <v>100</v>
      </c>
      <c r="K82" s="14">
        <v>108</v>
      </c>
      <c r="L82" s="14">
        <v>6</v>
      </c>
    </row>
    <row r="83" spans="1:12" ht="30" customHeight="1">
      <c r="A83" s="14">
        <f t="shared" si="5"/>
        <v>13</v>
      </c>
      <c r="B83" s="19">
        <v>14</v>
      </c>
      <c r="C83" s="21" t="s">
        <v>54</v>
      </c>
      <c r="D83" s="21" t="s">
        <v>55</v>
      </c>
      <c r="E83" s="21" t="s">
        <v>42</v>
      </c>
      <c r="F83" s="21">
        <v>1966</v>
      </c>
      <c r="G83" s="21">
        <v>1.66</v>
      </c>
      <c r="H83" s="15">
        <f>I83*G83</f>
        <v>373.5</v>
      </c>
      <c r="I83" s="14">
        <f>J83+K83+L83</f>
        <v>225</v>
      </c>
      <c r="J83" s="14">
        <v>100</v>
      </c>
      <c r="K83" s="14">
        <v>103</v>
      </c>
      <c r="L83" s="14">
        <v>22</v>
      </c>
    </row>
    <row r="84" spans="1:12" ht="30" customHeight="1">
      <c r="A84" s="14">
        <f t="shared" si="5"/>
        <v>14</v>
      </c>
      <c r="B84" s="19">
        <v>8</v>
      </c>
      <c r="C84" s="21" t="s">
        <v>40</v>
      </c>
      <c r="D84" s="21" t="s">
        <v>41</v>
      </c>
      <c r="E84" s="21" t="s">
        <v>42</v>
      </c>
      <c r="F84" s="21">
        <v>1963</v>
      </c>
      <c r="G84" s="21">
        <v>1.63</v>
      </c>
      <c r="H84" s="15">
        <f>I84*G84</f>
        <v>391.2</v>
      </c>
      <c r="I84" s="14">
        <f>J84+K84+L84</f>
        <v>240</v>
      </c>
      <c r="J84" s="14">
        <v>100</v>
      </c>
      <c r="K84" s="14">
        <v>132</v>
      </c>
      <c r="L84" s="14">
        <v>8</v>
      </c>
    </row>
    <row r="85" spans="1:12" ht="30" customHeight="1">
      <c r="A85" s="14">
        <f t="shared" si="5"/>
        <v>15</v>
      </c>
      <c r="B85" s="19">
        <v>59</v>
      </c>
      <c r="C85" s="21" t="s">
        <v>180</v>
      </c>
      <c r="D85" s="21" t="s">
        <v>181</v>
      </c>
      <c r="E85" s="21" t="s">
        <v>79</v>
      </c>
      <c r="F85" s="21">
        <v>1969</v>
      </c>
      <c r="G85" s="21">
        <v>1.69</v>
      </c>
      <c r="H85" s="15">
        <f>I85*G85</f>
        <v>392.08</v>
      </c>
      <c r="I85" s="14">
        <f>J85+K85+L85</f>
        <v>232</v>
      </c>
      <c r="J85" s="14">
        <v>61</v>
      </c>
      <c r="K85" s="14">
        <v>113</v>
      </c>
      <c r="L85" s="14">
        <v>58</v>
      </c>
    </row>
    <row r="86" spans="1:12" ht="30" customHeight="1">
      <c r="A86" s="14">
        <f t="shared" si="5"/>
        <v>16</v>
      </c>
      <c r="B86" s="19">
        <v>30</v>
      </c>
      <c r="C86" s="21" t="s">
        <v>97</v>
      </c>
      <c r="D86" s="21" t="s">
        <v>98</v>
      </c>
      <c r="E86" s="21" t="s">
        <v>99</v>
      </c>
      <c r="F86" s="21">
        <v>1970</v>
      </c>
      <c r="G86" s="21">
        <v>1.7</v>
      </c>
      <c r="H86" s="15">
        <f>I86*G86</f>
        <v>396.09999999999997</v>
      </c>
      <c r="I86" s="14">
        <f>J86+K86+L86</f>
        <v>233</v>
      </c>
      <c r="J86" s="14">
        <v>100</v>
      </c>
      <c r="K86" s="14">
        <v>106</v>
      </c>
      <c r="L86" s="14">
        <v>27</v>
      </c>
    </row>
    <row r="87" spans="1:12" ht="30" customHeight="1">
      <c r="A87" s="14">
        <f t="shared" si="5"/>
        <v>17</v>
      </c>
      <c r="B87" s="19">
        <v>28</v>
      </c>
      <c r="C87" s="21" t="s">
        <v>92</v>
      </c>
      <c r="D87" s="21" t="s">
        <v>213</v>
      </c>
      <c r="E87" s="21" t="s">
        <v>94</v>
      </c>
      <c r="F87" s="21">
        <v>1969</v>
      </c>
      <c r="G87" s="21">
        <v>1.69</v>
      </c>
      <c r="H87" s="15">
        <f>I87*G87</f>
        <v>397.15</v>
      </c>
      <c r="I87" s="14">
        <f>J87+K87+L87</f>
        <v>235</v>
      </c>
      <c r="J87" s="14">
        <v>112</v>
      </c>
      <c r="K87" s="14">
        <v>108</v>
      </c>
      <c r="L87" s="14">
        <v>15</v>
      </c>
    </row>
    <row r="88" spans="1:12" ht="30" customHeight="1">
      <c r="A88" s="14">
        <f t="shared" si="5"/>
        <v>18</v>
      </c>
      <c r="B88" s="19">
        <v>20</v>
      </c>
      <c r="C88" s="21" t="s">
        <v>68</v>
      </c>
      <c r="D88" s="21" t="s">
        <v>69</v>
      </c>
      <c r="E88" s="21" t="s">
        <v>70</v>
      </c>
      <c r="F88" s="21">
        <v>1967</v>
      </c>
      <c r="G88" s="21">
        <v>1.67</v>
      </c>
      <c r="H88" s="15">
        <f>I88*G88</f>
        <v>397.46</v>
      </c>
      <c r="I88" s="14">
        <f>J88+K88+L88</f>
        <v>238</v>
      </c>
      <c r="J88" s="14">
        <v>101</v>
      </c>
      <c r="K88" s="14">
        <v>113</v>
      </c>
      <c r="L88" s="14">
        <v>24</v>
      </c>
    </row>
    <row r="89" spans="1:12" ht="30" customHeight="1">
      <c r="A89" s="14">
        <f t="shared" si="5"/>
        <v>19</v>
      </c>
      <c r="B89" s="19">
        <v>47</v>
      </c>
      <c r="C89" s="21" t="s">
        <v>145</v>
      </c>
      <c r="D89" s="21" t="s">
        <v>146</v>
      </c>
      <c r="E89" s="21" t="s">
        <v>147</v>
      </c>
      <c r="F89" s="21">
        <v>1978</v>
      </c>
      <c r="G89" s="21">
        <v>1.78</v>
      </c>
      <c r="H89" s="15">
        <f>I89*G89</f>
        <v>405.84000000000003</v>
      </c>
      <c r="I89" s="14">
        <f>J89+K89+L89</f>
        <v>228</v>
      </c>
      <c r="J89" s="14">
        <v>78</v>
      </c>
      <c r="K89" s="14">
        <v>100</v>
      </c>
      <c r="L89" s="14">
        <v>50</v>
      </c>
    </row>
    <row r="90" spans="1:12" ht="30" customHeight="1">
      <c r="A90" s="14">
        <f t="shared" si="5"/>
        <v>20</v>
      </c>
      <c r="B90" s="19">
        <v>7</v>
      </c>
      <c r="C90" s="21" t="s">
        <v>37</v>
      </c>
      <c r="D90" s="21" t="s">
        <v>38</v>
      </c>
      <c r="E90" s="21" t="s">
        <v>39</v>
      </c>
      <c r="F90" s="21">
        <v>1963</v>
      </c>
      <c r="G90" s="21">
        <v>1.63</v>
      </c>
      <c r="H90" s="15">
        <f>I90*G90</f>
        <v>407.5</v>
      </c>
      <c r="I90" s="14">
        <f>J90+K90+L90</f>
        <v>250</v>
      </c>
      <c r="J90" s="14">
        <v>100</v>
      </c>
      <c r="K90" s="14">
        <v>100</v>
      </c>
      <c r="L90" s="14">
        <v>50</v>
      </c>
    </row>
    <row r="91" spans="1:12" ht="30" customHeight="1">
      <c r="A91" s="14">
        <f t="shared" si="5"/>
        <v>21</v>
      </c>
      <c r="B91" s="17">
        <v>1</v>
      </c>
      <c r="C91" s="21" t="s">
        <v>21</v>
      </c>
      <c r="D91" s="21" t="s">
        <v>22</v>
      </c>
      <c r="E91" s="21" t="s">
        <v>201</v>
      </c>
      <c r="F91" s="21">
        <v>1955</v>
      </c>
      <c r="G91" s="21">
        <v>1.55</v>
      </c>
      <c r="H91" s="15">
        <f>I91*G91</f>
        <v>407.65000000000003</v>
      </c>
      <c r="I91" s="14">
        <f>J91+K91+L91</f>
        <v>263</v>
      </c>
      <c r="J91" s="14">
        <v>104</v>
      </c>
      <c r="K91" s="14">
        <v>100</v>
      </c>
      <c r="L91" s="14">
        <v>59</v>
      </c>
    </row>
    <row r="92" spans="1:12" ht="30" customHeight="1">
      <c r="A92" s="14">
        <f t="shared" si="5"/>
        <v>22</v>
      </c>
      <c r="B92" s="19">
        <v>44</v>
      </c>
      <c r="C92" s="21" t="s">
        <v>136</v>
      </c>
      <c r="D92" s="21" t="s">
        <v>137</v>
      </c>
      <c r="E92" s="21" t="s">
        <v>138</v>
      </c>
      <c r="F92" s="21">
        <v>1975</v>
      </c>
      <c r="G92" s="21">
        <v>1.75</v>
      </c>
      <c r="H92" s="15">
        <f>I92*G92</f>
        <v>407.75</v>
      </c>
      <c r="I92" s="14">
        <f>J92+K92+L92</f>
        <v>233</v>
      </c>
      <c r="J92" s="14">
        <v>100</v>
      </c>
      <c r="K92" s="14">
        <v>110</v>
      </c>
      <c r="L92" s="14">
        <v>23</v>
      </c>
    </row>
    <row r="93" spans="1:12" ht="30" customHeight="1">
      <c r="A93" s="14">
        <f t="shared" si="5"/>
        <v>23</v>
      </c>
      <c r="B93" s="19">
        <v>10</v>
      </c>
      <c r="C93" s="21" t="s">
        <v>45</v>
      </c>
      <c r="D93" s="21" t="s">
        <v>46</v>
      </c>
      <c r="E93" s="21" t="s">
        <v>47</v>
      </c>
      <c r="F93" s="21">
        <v>1964</v>
      </c>
      <c r="G93" s="21">
        <v>1.64</v>
      </c>
      <c r="H93" s="15">
        <f>I93*G93</f>
        <v>413.28</v>
      </c>
      <c r="I93" s="14">
        <f>J93+K93+L93</f>
        <v>252</v>
      </c>
      <c r="J93" s="14">
        <v>124</v>
      </c>
      <c r="K93" s="14">
        <v>74</v>
      </c>
      <c r="L93" s="14">
        <v>54</v>
      </c>
    </row>
    <row r="94" spans="1:12" ht="30" customHeight="1">
      <c r="A94" s="14">
        <f t="shared" si="5"/>
        <v>24</v>
      </c>
      <c r="B94" s="19">
        <v>4</v>
      </c>
      <c r="C94" s="21" t="s">
        <v>29</v>
      </c>
      <c r="D94" s="21" t="s">
        <v>30</v>
      </c>
      <c r="E94" s="21" t="s">
        <v>28</v>
      </c>
      <c r="F94" s="21">
        <v>1960</v>
      </c>
      <c r="G94" s="21">
        <v>1.6</v>
      </c>
      <c r="H94" s="15">
        <f>I94*G94</f>
        <v>416</v>
      </c>
      <c r="I94" s="14">
        <f>J94+K94+L94</f>
        <v>260</v>
      </c>
      <c r="J94" s="14">
        <v>100</v>
      </c>
      <c r="K94" s="14">
        <v>111</v>
      </c>
      <c r="L94" s="14">
        <v>49</v>
      </c>
    </row>
    <row r="95" spans="1:12" ht="30" customHeight="1">
      <c r="A95" s="14">
        <f t="shared" si="5"/>
        <v>25</v>
      </c>
      <c r="B95" s="19">
        <v>32</v>
      </c>
      <c r="C95" s="21" t="s">
        <v>103</v>
      </c>
      <c r="D95" s="21" t="s">
        <v>104</v>
      </c>
      <c r="E95" s="21" t="s">
        <v>102</v>
      </c>
      <c r="F95" s="21">
        <v>1971</v>
      </c>
      <c r="G95" s="21">
        <v>1.71</v>
      </c>
      <c r="H95" s="15">
        <f>I95*G95</f>
        <v>417.24</v>
      </c>
      <c r="I95" s="14">
        <f>J95+K95+L95</f>
        <v>244</v>
      </c>
      <c r="J95" s="14">
        <v>88</v>
      </c>
      <c r="K95" s="14">
        <v>106</v>
      </c>
      <c r="L95" s="14">
        <v>50</v>
      </c>
    </row>
    <row r="96" spans="1:12" ht="30" customHeight="1">
      <c r="A96" s="14">
        <f t="shared" si="5"/>
        <v>26</v>
      </c>
      <c r="B96" s="19">
        <v>35</v>
      </c>
      <c r="C96" s="21" t="s">
        <v>111</v>
      </c>
      <c r="D96" s="21" t="s">
        <v>112</v>
      </c>
      <c r="E96" s="21" t="s">
        <v>113</v>
      </c>
      <c r="F96" s="21">
        <v>1971</v>
      </c>
      <c r="G96" s="21">
        <v>1.71</v>
      </c>
      <c r="H96" s="15">
        <f>I96*G96</f>
        <v>417.24</v>
      </c>
      <c r="I96" s="14">
        <f>J96+K96+L96</f>
        <v>244</v>
      </c>
      <c r="J96" s="14">
        <v>106</v>
      </c>
      <c r="K96" s="14">
        <v>100</v>
      </c>
      <c r="L96" s="14">
        <v>38</v>
      </c>
    </row>
    <row r="97" spans="1:12" ht="30" customHeight="1">
      <c r="A97" s="14">
        <f t="shared" si="5"/>
        <v>27</v>
      </c>
      <c r="B97" s="19">
        <v>16</v>
      </c>
      <c r="C97" s="21" t="s">
        <v>58</v>
      </c>
      <c r="D97" s="21" t="s">
        <v>59</v>
      </c>
      <c r="E97" s="21" t="s">
        <v>60</v>
      </c>
      <c r="F97" s="21">
        <v>1966</v>
      </c>
      <c r="G97" s="21">
        <v>1.66</v>
      </c>
      <c r="H97" s="15">
        <f>I97*G97</f>
        <v>419.97999999999996</v>
      </c>
      <c r="I97" s="14">
        <f>J97+K97+L97</f>
        <v>253</v>
      </c>
      <c r="J97" s="14">
        <v>100</v>
      </c>
      <c r="K97" s="14">
        <v>152</v>
      </c>
      <c r="L97" s="14">
        <v>1</v>
      </c>
    </row>
    <row r="98" spans="1:12" ht="30" customHeight="1">
      <c r="A98" s="14">
        <f t="shared" si="5"/>
        <v>28</v>
      </c>
      <c r="B98" s="19">
        <v>49</v>
      </c>
      <c r="C98" s="21" t="s">
        <v>151</v>
      </c>
      <c r="D98" s="21" t="s">
        <v>152</v>
      </c>
      <c r="E98" s="21" t="s">
        <v>153</v>
      </c>
      <c r="F98" s="21">
        <v>1979</v>
      </c>
      <c r="G98" s="21">
        <v>1.79</v>
      </c>
      <c r="H98" s="15">
        <f>I98*G98</f>
        <v>431.39</v>
      </c>
      <c r="I98" s="14">
        <f>J98+K98+L98</f>
        <v>241</v>
      </c>
      <c r="J98" s="14">
        <v>75</v>
      </c>
      <c r="K98" s="14">
        <v>110</v>
      </c>
      <c r="L98" s="14">
        <v>56</v>
      </c>
    </row>
    <row r="99" spans="1:12" ht="30" customHeight="1">
      <c r="A99" s="14">
        <f t="shared" si="5"/>
        <v>29</v>
      </c>
      <c r="B99" s="19">
        <v>39</v>
      </c>
      <c r="C99" s="21" t="s">
        <v>123</v>
      </c>
      <c r="D99" s="21" t="s">
        <v>124</v>
      </c>
      <c r="E99" s="21" t="s">
        <v>125</v>
      </c>
      <c r="F99" s="21">
        <v>1973</v>
      </c>
      <c r="G99" s="21">
        <v>1.73</v>
      </c>
      <c r="H99" s="15">
        <f>I99*G99</f>
        <v>442.88</v>
      </c>
      <c r="I99" s="14">
        <f>J99+K99+L99</f>
        <v>256</v>
      </c>
      <c r="J99" s="14">
        <v>100</v>
      </c>
      <c r="K99" s="14">
        <v>96</v>
      </c>
      <c r="L99" s="14">
        <v>60</v>
      </c>
    </row>
    <row r="100" spans="1:12" ht="30" customHeight="1">
      <c r="A100" s="14">
        <f t="shared" si="5"/>
        <v>30</v>
      </c>
      <c r="B100" s="19">
        <v>21</v>
      </c>
      <c r="C100" s="21" t="s">
        <v>71</v>
      </c>
      <c r="D100" s="21" t="s">
        <v>72</v>
      </c>
      <c r="E100" s="21" t="s">
        <v>73</v>
      </c>
      <c r="F100" s="21">
        <v>1968</v>
      </c>
      <c r="G100" s="21">
        <v>1.68</v>
      </c>
      <c r="H100" s="15">
        <f>I100*G100</f>
        <v>443.52</v>
      </c>
      <c r="I100" s="14">
        <f>J100+K100+L100</f>
        <v>264</v>
      </c>
      <c r="J100" s="14">
        <v>100</v>
      </c>
      <c r="K100" s="14">
        <v>114</v>
      </c>
      <c r="L100" s="14">
        <v>50</v>
      </c>
    </row>
    <row r="101" spans="1:12" ht="30" customHeight="1">
      <c r="A101" s="14">
        <f t="shared" si="5"/>
        <v>31</v>
      </c>
      <c r="B101" s="19">
        <v>19</v>
      </c>
      <c r="C101" s="21" t="s">
        <v>65</v>
      </c>
      <c r="D101" s="21" t="s">
        <v>66</v>
      </c>
      <c r="E101" s="21" t="s">
        <v>214</v>
      </c>
      <c r="F101" s="21">
        <v>2007</v>
      </c>
      <c r="G101" s="21">
        <v>2.07</v>
      </c>
      <c r="H101" s="15">
        <f>I101*G101</f>
        <v>447.11999999999995</v>
      </c>
      <c r="I101" s="14">
        <f>J101+K101+L101</f>
        <v>216</v>
      </c>
      <c r="J101" s="14">
        <v>130</v>
      </c>
      <c r="K101" s="14">
        <v>81</v>
      </c>
      <c r="L101" s="14">
        <v>5</v>
      </c>
    </row>
    <row r="102" spans="1:12" ht="30" customHeight="1">
      <c r="A102" s="14">
        <f t="shared" si="5"/>
        <v>32</v>
      </c>
      <c r="B102" s="19">
        <v>50</v>
      </c>
      <c r="C102" s="21" t="s">
        <v>154</v>
      </c>
      <c r="D102" s="21" t="s">
        <v>155</v>
      </c>
      <c r="E102" s="21" t="s">
        <v>156</v>
      </c>
      <c r="F102" s="21">
        <v>1979</v>
      </c>
      <c r="G102" s="21">
        <v>1.79</v>
      </c>
      <c r="H102" s="15">
        <f>I102*G102</f>
        <v>447.5</v>
      </c>
      <c r="I102" s="14">
        <f>J102+K102+L102</f>
        <v>250</v>
      </c>
      <c r="J102" s="14">
        <v>112</v>
      </c>
      <c r="K102" s="14">
        <v>86</v>
      </c>
      <c r="L102" s="14">
        <v>52</v>
      </c>
    </row>
    <row r="103" spans="1:12" ht="30" customHeight="1">
      <c r="A103" s="14">
        <f t="shared" si="5"/>
        <v>33</v>
      </c>
      <c r="B103" s="19">
        <v>48</v>
      </c>
      <c r="C103" s="21" t="s">
        <v>148</v>
      </c>
      <c r="D103" s="21" t="s">
        <v>149</v>
      </c>
      <c r="E103" s="21" t="s">
        <v>150</v>
      </c>
      <c r="F103" s="21">
        <v>1978</v>
      </c>
      <c r="G103" s="21">
        <v>1.78</v>
      </c>
      <c r="H103" s="15">
        <f>I103*G103</f>
        <v>448.56</v>
      </c>
      <c r="I103" s="14">
        <f>J103+K103+L103</f>
        <v>252</v>
      </c>
      <c r="J103" s="14">
        <v>100</v>
      </c>
      <c r="K103" s="14">
        <v>101</v>
      </c>
      <c r="L103" s="14">
        <v>51</v>
      </c>
    </row>
    <row r="104" spans="1:12" ht="30" customHeight="1">
      <c r="A104" s="14">
        <f t="shared" si="5"/>
        <v>34</v>
      </c>
      <c r="B104" s="19">
        <v>52</v>
      </c>
      <c r="C104" s="21" t="s">
        <v>160</v>
      </c>
      <c r="D104" s="21" t="s">
        <v>93</v>
      </c>
      <c r="E104" s="21" t="s">
        <v>162</v>
      </c>
      <c r="F104" s="21">
        <v>1981</v>
      </c>
      <c r="G104" s="21">
        <v>1.81</v>
      </c>
      <c r="H104" s="15">
        <f>I104*G104</f>
        <v>452.5</v>
      </c>
      <c r="I104" s="14">
        <f>J104+K104+L104</f>
        <v>250</v>
      </c>
      <c r="J104" s="14">
        <v>100</v>
      </c>
      <c r="K104" s="14">
        <v>100</v>
      </c>
      <c r="L104" s="14">
        <v>50</v>
      </c>
    </row>
    <row r="105" spans="1:12" ht="30" customHeight="1">
      <c r="A105" s="14">
        <f t="shared" si="5"/>
        <v>35</v>
      </c>
      <c r="B105" s="19">
        <v>57</v>
      </c>
      <c r="C105" s="21" t="s">
        <v>174</v>
      </c>
      <c r="D105" s="21" t="s">
        <v>175</v>
      </c>
      <c r="E105" s="21" t="s">
        <v>176</v>
      </c>
      <c r="F105" s="21">
        <v>1992</v>
      </c>
      <c r="G105" s="21">
        <v>1.92</v>
      </c>
      <c r="H105" s="15">
        <f>I105*G105</f>
        <v>455.03999999999996</v>
      </c>
      <c r="I105" s="14">
        <f>J105+K105+L105</f>
        <v>237</v>
      </c>
      <c r="J105" s="14">
        <v>100</v>
      </c>
      <c r="K105" s="14">
        <v>90</v>
      </c>
      <c r="L105" s="14">
        <v>47</v>
      </c>
    </row>
    <row r="106" spans="1:12" ht="30" customHeight="1">
      <c r="A106" s="14">
        <f t="shared" si="5"/>
        <v>36</v>
      </c>
      <c r="B106" s="19">
        <v>40</v>
      </c>
      <c r="C106" s="21" t="s">
        <v>126</v>
      </c>
      <c r="D106" s="21" t="s">
        <v>127</v>
      </c>
      <c r="E106" s="21" t="s">
        <v>42</v>
      </c>
      <c r="F106" s="21">
        <v>1973</v>
      </c>
      <c r="G106" s="21">
        <v>1.73</v>
      </c>
      <c r="H106" s="15">
        <f>I106*G106</f>
        <v>458.45</v>
      </c>
      <c r="I106" s="14">
        <f>J106+K106+L106</f>
        <v>265</v>
      </c>
      <c r="J106" s="14">
        <v>100</v>
      </c>
      <c r="K106" s="14">
        <v>114</v>
      </c>
      <c r="L106" s="14">
        <v>51</v>
      </c>
    </row>
    <row r="107" spans="1:12" ht="30" customHeight="1">
      <c r="A107" s="14">
        <f t="shared" si="5"/>
        <v>37</v>
      </c>
      <c r="B107" s="19">
        <v>17</v>
      </c>
      <c r="C107" s="21" t="s">
        <v>61</v>
      </c>
      <c r="D107" s="21" t="s">
        <v>62</v>
      </c>
      <c r="E107" s="21" t="s">
        <v>207</v>
      </c>
      <c r="F107" s="21">
        <v>2004</v>
      </c>
      <c r="G107" s="21">
        <v>2.04</v>
      </c>
      <c r="H107" s="15">
        <f>I107*G107</f>
        <v>469.2</v>
      </c>
      <c r="I107" s="14">
        <f>J107+K107+L107</f>
        <v>230</v>
      </c>
      <c r="J107" s="14">
        <v>132</v>
      </c>
      <c r="K107" s="14">
        <v>92</v>
      </c>
      <c r="L107" s="14">
        <v>6</v>
      </c>
    </row>
    <row r="108" spans="1:12" ht="30" customHeight="1">
      <c r="A108" s="14">
        <f t="shared" si="5"/>
        <v>38</v>
      </c>
      <c r="B108" s="19">
        <v>31</v>
      </c>
      <c r="C108" s="21" t="s">
        <v>100</v>
      </c>
      <c r="D108" s="21" t="s">
        <v>101</v>
      </c>
      <c r="E108" s="21" t="s">
        <v>202</v>
      </c>
      <c r="F108" s="21">
        <v>1964</v>
      </c>
      <c r="G108" s="21">
        <v>1.64</v>
      </c>
      <c r="H108" s="15">
        <f>I108*G108</f>
        <v>472.32</v>
      </c>
      <c r="I108" s="14">
        <f>J108+K108+L108</f>
        <v>288</v>
      </c>
      <c r="J108" s="14">
        <v>100</v>
      </c>
      <c r="K108" s="14">
        <v>136</v>
      </c>
      <c r="L108" s="14">
        <v>52</v>
      </c>
    </row>
    <row r="109" spans="1:12" ht="30" customHeight="1">
      <c r="A109" s="14">
        <f t="shared" si="5"/>
        <v>39</v>
      </c>
      <c r="B109" s="19">
        <v>29</v>
      </c>
      <c r="C109" s="21" t="s">
        <v>95</v>
      </c>
      <c r="D109" s="21" t="s">
        <v>96</v>
      </c>
      <c r="E109" s="21" t="s">
        <v>208</v>
      </c>
      <c r="F109" s="21">
        <v>1970</v>
      </c>
      <c r="G109" s="21">
        <v>1.7</v>
      </c>
      <c r="H109" s="15">
        <f>I109*G109</f>
        <v>472.59999999999997</v>
      </c>
      <c r="I109" s="14">
        <f>J109+K109+L109</f>
        <v>278</v>
      </c>
      <c r="J109" s="14">
        <v>102</v>
      </c>
      <c r="K109" s="14">
        <v>119</v>
      </c>
      <c r="L109" s="14">
        <v>57</v>
      </c>
    </row>
    <row r="110" spans="1:12" ht="30" customHeight="1">
      <c r="A110" s="14">
        <f t="shared" si="5"/>
        <v>40</v>
      </c>
      <c r="B110" s="19">
        <v>61</v>
      </c>
      <c r="C110" s="21" t="s">
        <v>185</v>
      </c>
      <c r="D110" s="21" t="s">
        <v>186</v>
      </c>
      <c r="E110" s="21" t="s">
        <v>187</v>
      </c>
      <c r="F110" s="21">
        <v>2013</v>
      </c>
      <c r="G110" s="21">
        <v>2.13</v>
      </c>
      <c r="H110" s="15">
        <f>I110*G110</f>
        <v>472.85999999999996</v>
      </c>
      <c r="I110" s="14">
        <f>J110+K110+L110</f>
        <v>222</v>
      </c>
      <c r="J110" s="14">
        <v>107</v>
      </c>
      <c r="K110" s="14">
        <v>98</v>
      </c>
      <c r="L110" s="14">
        <v>17</v>
      </c>
    </row>
    <row r="111" spans="1:12" ht="30" customHeight="1">
      <c r="A111" s="14">
        <f t="shared" si="5"/>
        <v>41</v>
      </c>
      <c r="B111" s="19">
        <v>51</v>
      </c>
      <c r="C111" s="21" t="s">
        <v>157</v>
      </c>
      <c r="D111" s="21" t="s">
        <v>158</v>
      </c>
      <c r="E111" s="21" t="s">
        <v>159</v>
      </c>
      <c r="F111" s="21">
        <v>1981</v>
      </c>
      <c r="G111" s="21">
        <v>1.81</v>
      </c>
      <c r="H111" s="15">
        <f>I111*G111</f>
        <v>501.37</v>
      </c>
      <c r="I111" s="14">
        <f>J111+K111+L111</f>
        <v>277</v>
      </c>
      <c r="J111" s="14">
        <v>125</v>
      </c>
      <c r="K111" s="14">
        <v>102</v>
      </c>
      <c r="L111" s="14">
        <v>50</v>
      </c>
    </row>
    <row r="112" spans="1:12" ht="30" customHeight="1">
      <c r="A112" s="14">
        <f t="shared" si="5"/>
        <v>42</v>
      </c>
      <c r="B112" s="19">
        <v>22</v>
      </c>
      <c r="C112" s="21" t="s">
        <v>74</v>
      </c>
      <c r="D112" s="21" t="s">
        <v>75</v>
      </c>
      <c r="E112" s="21" t="s">
        <v>76</v>
      </c>
      <c r="F112" s="21">
        <v>1968</v>
      </c>
      <c r="G112" s="21">
        <v>1.68</v>
      </c>
      <c r="H112" s="15">
        <f>I112*G112</f>
        <v>502.32</v>
      </c>
      <c r="I112" s="14">
        <f>J112+K112+L112</f>
        <v>299</v>
      </c>
      <c r="J112" s="14">
        <v>150</v>
      </c>
      <c r="K112" s="14">
        <v>101</v>
      </c>
      <c r="L112" s="14">
        <v>48</v>
      </c>
    </row>
    <row r="113" spans="1:12" ht="30" customHeight="1">
      <c r="A113" s="14">
        <f t="shared" si="5"/>
        <v>43</v>
      </c>
      <c r="B113" s="19">
        <v>15</v>
      </c>
      <c r="C113" s="21" t="s">
        <v>56</v>
      </c>
      <c r="D113" s="21" t="s">
        <v>57</v>
      </c>
      <c r="E113" s="21" t="s">
        <v>53</v>
      </c>
      <c r="F113" s="21">
        <v>1966</v>
      </c>
      <c r="G113" s="21">
        <v>1.66</v>
      </c>
      <c r="H113" s="15">
        <f>I113*G113</f>
        <v>514.6</v>
      </c>
      <c r="I113" s="14">
        <f>J113+K113+L113</f>
        <v>310</v>
      </c>
      <c r="J113" s="14">
        <v>150</v>
      </c>
      <c r="K113" s="14">
        <v>116</v>
      </c>
      <c r="L113" s="14">
        <v>44</v>
      </c>
    </row>
    <row r="114" spans="1:12" ht="30" customHeight="1">
      <c r="A114" s="14">
        <f t="shared" si="5"/>
        <v>44</v>
      </c>
      <c r="B114" s="19">
        <v>58</v>
      </c>
      <c r="C114" s="21" t="s">
        <v>177</v>
      </c>
      <c r="D114" s="21" t="s">
        <v>178</v>
      </c>
      <c r="E114" s="21" t="s">
        <v>179</v>
      </c>
      <c r="F114" s="21">
        <v>1993</v>
      </c>
      <c r="G114" s="21">
        <v>1.93</v>
      </c>
      <c r="H114" s="15">
        <f>I114*G114</f>
        <v>519.17</v>
      </c>
      <c r="I114" s="14">
        <f>J114+K114+L114</f>
        <v>269</v>
      </c>
      <c r="J114" s="14">
        <v>100</v>
      </c>
      <c r="K114" s="14">
        <v>154</v>
      </c>
      <c r="L114" s="14">
        <v>15</v>
      </c>
    </row>
    <row r="115" spans="1:12" ht="30" customHeight="1">
      <c r="A115" s="14">
        <f t="shared" si="5"/>
        <v>45</v>
      </c>
      <c r="B115" s="19">
        <v>53</v>
      </c>
      <c r="C115" s="21" t="s">
        <v>163</v>
      </c>
      <c r="D115" s="21" t="s">
        <v>164</v>
      </c>
      <c r="E115" s="21" t="s">
        <v>165</v>
      </c>
      <c r="F115" s="21">
        <v>1986</v>
      </c>
      <c r="G115" s="21">
        <v>1.86</v>
      </c>
      <c r="H115" s="15">
        <f>I115*G115</f>
        <v>520.8000000000001</v>
      </c>
      <c r="I115" s="14">
        <f>J115+K115+L115</f>
        <v>280</v>
      </c>
      <c r="J115" s="14">
        <v>104</v>
      </c>
      <c r="K115" s="14">
        <v>126</v>
      </c>
      <c r="L115" s="14">
        <v>50</v>
      </c>
    </row>
    <row r="116" spans="1:12" ht="30" customHeight="1">
      <c r="A116" s="14">
        <f t="shared" si="5"/>
        <v>46</v>
      </c>
      <c r="B116" s="19">
        <v>26</v>
      </c>
      <c r="C116" s="21" t="s">
        <v>86</v>
      </c>
      <c r="D116" s="21" t="s">
        <v>87</v>
      </c>
      <c r="E116" s="21" t="s">
        <v>88</v>
      </c>
      <c r="F116" s="21">
        <v>1969</v>
      </c>
      <c r="G116" s="21">
        <v>1.69</v>
      </c>
      <c r="H116" s="15">
        <f>I116*G116</f>
        <v>527.28</v>
      </c>
      <c r="I116" s="14">
        <f>J116+K116+L116</f>
        <v>312</v>
      </c>
      <c r="J116" s="14">
        <v>150</v>
      </c>
      <c r="K116" s="14">
        <v>104</v>
      </c>
      <c r="L116" s="14">
        <v>58</v>
      </c>
    </row>
    <row r="117" spans="1:12" ht="30" customHeight="1">
      <c r="A117" s="14">
        <f t="shared" si="5"/>
        <v>47</v>
      </c>
      <c r="B117" s="19">
        <v>41</v>
      </c>
      <c r="C117" s="21" t="s">
        <v>128</v>
      </c>
      <c r="D117" s="21" t="s">
        <v>129</v>
      </c>
      <c r="E117" s="21" t="s">
        <v>203</v>
      </c>
      <c r="F117" s="21">
        <v>2004</v>
      </c>
      <c r="G117" s="21">
        <v>2.04</v>
      </c>
      <c r="H117" s="15">
        <f>I117*G117</f>
        <v>538.5600000000001</v>
      </c>
      <c r="I117" s="14">
        <f>J117+K117+L117</f>
        <v>264</v>
      </c>
      <c r="J117" s="14">
        <v>150</v>
      </c>
      <c r="K117" s="14">
        <v>91</v>
      </c>
      <c r="L117" s="14">
        <v>23</v>
      </c>
    </row>
    <row r="118" spans="1:12" ht="30" customHeight="1">
      <c r="A118" s="14">
        <f t="shared" si="5"/>
        <v>48</v>
      </c>
      <c r="B118" s="19">
        <v>43</v>
      </c>
      <c r="C118" s="21" t="s">
        <v>133</v>
      </c>
      <c r="D118" s="21" t="s">
        <v>134</v>
      </c>
      <c r="E118" s="21" t="s">
        <v>135</v>
      </c>
      <c r="F118" s="21">
        <v>1975</v>
      </c>
      <c r="G118" s="21">
        <v>1.75</v>
      </c>
      <c r="H118" s="15">
        <f>I118*G118</f>
        <v>544.25</v>
      </c>
      <c r="I118" s="14">
        <f>J118+K118+L118</f>
        <v>311</v>
      </c>
      <c r="J118" s="14">
        <v>100</v>
      </c>
      <c r="K118" s="14">
        <v>161</v>
      </c>
      <c r="L118" s="14">
        <v>50</v>
      </c>
    </row>
    <row r="119" spans="1:12" ht="30" customHeight="1">
      <c r="A119" s="14">
        <f t="shared" si="5"/>
        <v>49</v>
      </c>
      <c r="B119" s="19">
        <v>54</v>
      </c>
      <c r="C119" s="21" t="s">
        <v>166</v>
      </c>
      <c r="D119" s="21" t="s">
        <v>206</v>
      </c>
      <c r="E119" s="21" t="s">
        <v>167</v>
      </c>
      <c r="F119" s="21">
        <v>1987</v>
      </c>
      <c r="G119" s="21">
        <v>1.87</v>
      </c>
      <c r="H119" s="15">
        <f>I119*G119</f>
        <v>546.0400000000001</v>
      </c>
      <c r="I119" s="14">
        <f>J119+K119+L119</f>
        <v>292</v>
      </c>
      <c r="J119" s="14">
        <v>150</v>
      </c>
      <c r="K119" s="14">
        <v>75</v>
      </c>
      <c r="L119" s="14">
        <v>67</v>
      </c>
    </row>
    <row r="120" spans="1:12" ht="30" customHeight="1">
      <c r="A120" s="14">
        <f t="shared" si="5"/>
        <v>50</v>
      </c>
      <c r="B120" s="19">
        <v>60</v>
      </c>
      <c r="C120" s="21" t="s">
        <v>182</v>
      </c>
      <c r="D120" s="21" t="s">
        <v>183</v>
      </c>
      <c r="E120" s="21" t="s">
        <v>184</v>
      </c>
      <c r="F120" s="21">
        <v>2002</v>
      </c>
      <c r="G120" s="21">
        <v>2.02</v>
      </c>
      <c r="H120" s="15">
        <f>I120*G120</f>
        <v>547.42</v>
      </c>
      <c r="I120" s="14">
        <f>J120+K120+L120</f>
        <v>271</v>
      </c>
      <c r="J120" s="14">
        <v>104</v>
      </c>
      <c r="K120" s="14">
        <v>115</v>
      </c>
      <c r="L120" s="14">
        <v>52</v>
      </c>
    </row>
    <row r="121" spans="1:12" ht="30" customHeight="1">
      <c r="A121" s="14">
        <v>51</v>
      </c>
      <c r="B121" s="19">
        <v>36</v>
      </c>
      <c r="C121" s="21" t="s">
        <v>114</v>
      </c>
      <c r="D121" s="21" t="s">
        <v>115</v>
      </c>
      <c r="E121" s="21" t="s">
        <v>116</v>
      </c>
      <c r="F121" s="21">
        <v>1973</v>
      </c>
      <c r="G121" s="21">
        <v>1.73</v>
      </c>
      <c r="H121" s="15">
        <f>I121*G121</f>
        <v>560.52</v>
      </c>
      <c r="I121" s="14">
        <f>J121+K121+L121</f>
        <v>324</v>
      </c>
      <c r="J121" s="14">
        <v>150</v>
      </c>
      <c r="K121" s="14">
        <v>147</v>
      </c>
      <c r="L121" s="14">
        <v>27</v>
      </c>
    </row>
    <row r="122" spans="1:12" ht="30" customHeight="1">
      <c r="A122" s="14">
        <v>52</v>
      </c>
      <c r="B122" s="19">
        <v>55</v>
      </c>
      <c r="C122" s="21" t="s">
        <v>168</v>
      </c>
      <c r="D122" s="21" t="s">
        <v>169</v>
      </c>
      <c r="E122" s="21" t="s">
        <v>170</v>
      </c>
      <c r="F122" s="21">
        <v>1988</v>
      </c>
      <c r="G122" s="21">
        <v>1.88</v>
      </c>
      <c r="H122" s="15">
        <f>I122*G122</f>
        <v>567.76</v>
      </c>
      <c r="I122" s="14">
        <f>J122+K122+L122</f>
        <v>302</v>
      </c>
      <c r="J122" s="14">
        <v>150</v>
      </c>
      <c r="K122" s="14">
        <v>103</v>
      </c>
      <c r="L122" s="14">
        <v>49</v>
      </c>
    </row>
    <row r="123" spans="1:12" ht="30" customHeight="1">
      <c r="A123" s="14">
        <v>53</v>
      </c>
      <c r="B123" s="19">
        <v>5</v>
      </c>
      <c r="C123" s="21" t="s">
        <v>31</v>
      </c>
      <c r="D123" s="21" t="s">
        <v>32</v>
      </c>
      <c r="E123" s="21" t="s">
        <v>33</v>
      </c>
      <c r="F123" s="21">
        <v>1961</v>
      </c>
      <c r="G123" s="21">
        <v>1.61</v>
      </c>
      <c r="H123" s="15">
        <f>I123*G123</f>
        <v>576.38</v>
      </c>
      <c r="I123" s="14">
        <f>J123+K123+L123</f>
        <v>358</v>
      </c>
      <c r="J123" s="14">
        <v>150</v>
      </c>
      <c r="K123" s="14">
        <v>150</v>
      </c>
      <c r="L123" s="14">
        <v>58</v>
      </c>
    </row>
    <row r="124" spans="1:12" ht="30" customHeight="1">
      <c r="A124" s="14">
        <v>54</v>
      </c>
      <c r="B124" s="19">
        <v>37</v>
      </c>
      <c r="C124" s="21" t="s">
        <v>117</v>
      </c>
      <c r="D124" s="21" t="s">
        <v>118</v>
      </c>
      <c r="E124" s="21" t="s">
        <v>119</v>
      </c>
      <c r="F124" s="21">
        <v>1972</v>
      </c>
      <c r="G124" s="21">
        <v>1.72</v>
      </c>
      <c r="H124" s="15">
        <f>I124*G124</f>
        <v>595.12</v>
      </c>
      <c r="I124" s="14">
        <f>J124+K124+L124</f>
        <v>346</v>
      </c>
      <c r="J124" s="14">
        <v>150</v>
      </c>
      <c r="K124" s="14">
        <v>147</v>
      </c>
      <c r="L124" s="14">
        <v>49</v>
      </c>
    </row>
    <row r="125" spans="1:12" ht="30" customHeight="1">
      <c r="A125" s="14">
        <v>55</v>
      </c>
      <c r="B125" s="19">
        <v>9</v>
      </c>
      <c r="C125" s="21" t="s">
        <v>43</v>
      </c>
      <c r="D125" s="21" t="s">
        <v>204</v>
      </c>
      <c r="E125" s="21" t="s">
        <v>44</v>
      </c>
      <c r="F125" s="21">
        <v>1998</v>
      </c>
      <c r="G125" s="21">
        <v>1.98</v>
      </c>
      <c r="H125" s="15">
        <f>I125*G125</f>
        <v>601.92</v>
      </c>
      <c r="I125" s="14">
        <f>J125+K125+L125</f>
        <v>304</v>
      </c>
      <c r="J125" s="14">
        <v>150</v>
      </c>
      <c r="K125" s="14">
        <v>104</v>
      </c>
      <c r="L125" s="14">
        <v>50</v>
      </c>
    </row>
    <row r="126" spans="1:12" ht="30" customHeight="1">
      <c r="A126" s="14">
        <v>56</v>
      </c>
      <c r="B126" s="19">
        <v>12</v>
      </c>
      <c r="C126" s="21" t="s">
        <v>51</v>
      </c>
      <c r="D126" s="21" t="s">
        <v>52</v>
      </c>
      <c r="E126" s="21" t="s">
        <v>53</v>
      </c>
      <c r="F126" s="21">
        <v>1965</v>
      </c>
      <c r="G126" s="21">
        <v>1.65</v>
      </c>
      <c r="H126" s="15">
        <f>I126*G126</f>
        <v>605.55</v>
      </c>
      <c r="I126" s="14">
        <f>J126+K126+L126</f>
        <v>367</v>
      </c>
      <c r="J126" s="14">
        <v>107</v>
      </c>
      <c r="K126" s="14">
        <v>100</v>
      </c>
      <c r="L126" s="14">
        <v>160</v>
      </c>
    </row>
    <row r="127" spans="1:12" ht="30" customHeight="1">
      <c r="A127" s="14">
        <v>57</v>
      </c>
      <c r="B127" s="19">
        <v>27</v>
      </c>
      <c r="C127" s="21" t="s">
        <v>89</v>
      </c>
      <c r="D127" s="21" t="s">
        <v>90</v>
      </c>
      <c r="E127" s="21" t="s">
        <v>91</v>
      </c>
      <c r="F127" s="21">
        <v>1969</v>
      </c>
      <c r="G127" s="21">
        <v>1.69</v>
      </c>
      <c r="H127" s="15">
        <f>I127*G127</f>
        <v>632.06</v>
      </c>
      <c r="I127" s="14">
        <f>J127+K127+L127</f>
        <v>374</v>
      </c>
      <c r="J127" s="14">
        <v>139</v>
      </c>
      <c r="K127" s="14">
        <v>200</v>
      </c>
      <c r="L127" s="14">
        <v>35</v>
      </c>
    </row>
    <row r="128" spans="1:12" ht="30" customHeight="1">
      <c r="A128" s="14">
        <v>58</v>
      </c>
      <c r="B128" s="19">
        <v>38</v>
      </c>
      <c r="C128" s="21" t="s">
        <v>120</v>
      </c>
      <c r="D128" s="21" t="s">
        <v>121</v>
      </c>
      <c r="E128" s="21" t="s">
        <v>122</v>
      </c>
      <c r="F128" s="21">
        <v>1973</v>
      </c>
      <c r="G128" s="21">
        <v>1.73</v>
      </c>
      <c r="H128" s="15">
        <f>I128*G128</f>
        <v>653.9399999999999</v>
      </c>
      <c r="I128" s="14">
        <f>J128+K128+L128</f>
        <v>378</v>
      </c>
      <c r="J128" s="14">
        <v>150</v>
      </c>
      <c r="K128" s="14">
        <v>146</v>
      </c>
      <c r="L128" s="14">
        <v>82</v>
      </c>
    </row>
    <row r="129" spans="1:12" ht="30" customHeight="1">
      <c r="A129" s="14">
        <v>59</v>
      </c>
      <c r="B129" s="19">
        <v>25</v>
      </c>
      <c r="C129" s="21" t="s">
        <v>83</v>
      </c>
      <c r="D129" s="21" t="s">
        <v>84</v>
      </c>
      <c r="E129" s="21" t="s">
        <v>85</v>
      </c>
      <c r="F129" s="21">
        <v>1968</v>
      </c>
      <c r="G129" s="21">
        <v>1.68</v>
      </c>
      <c r="H129" s="15">
        <f>I129*G129</f>
        <v>688.8</v>
      </c>
      <c r="I129" s="14">
        <f>J129+K129+L129</f>
        <v>410</v>
      </c>
      <c r="J129" s="14">
        <v>153</v>
      </c>
      <c r="K129" s="14">
        <v>200</v>
      </c>
      <c r="L129" s="14">
        <v>57</v>
      </c>
    </row>
    <row r="130" spans="1:12" ht="30" customHeight="1">
      <c r="A130" s="14">
        <v>60</v>
      </c>
      <c r="B130" s="19">
        <v>56</v>
      </c>
      <c r="C130" s="21" t="s">
        <v>171</v>
      </c>
      <c r="D130" s="21" t="s">
        <v>172</v>
      </c>
      <c r="E130" s="21" t="s">
        <v>173</v>
      </c>
      <c r="F130" s="21">
        <v>1988</v>
      </c>
      <c r="G130" s="21">
        <v>1.88</v>
      </c>
      <c r="H130" s="15">
        <f>I130*G130</f>
        <v>830.9599999999999</v>
      </c>
      <c r="I130" s="14">
        <f>J130+K130+L130</f>
        <v>442</v>
      </c>
      <c r="J130" s="14">
        <v>150</v>
      </c>
      <c r="K130" s="14">
        <v>132</v>
      </c>
      <c r="L130" s="14">
        <v>160</v>
      </c>
    </row>
    <row r="131" spans="3:6" ht="30" customHeight="1">
      <c r="C131" s="22"/>
      <c r="D131" s="22"/>
      <c r="E131" s="22"/>
      <c r="F131" s="25"/>
    </row>
    <row r="132" ht="30" customHeight="1"/>
    <row r="133" spans="1:12" ht="30" customHeight="1">
      <c r="A133" s="1"/>
      <c r="B133" s="1"/>
      <c r="C133" s="2" t="s">
        <v>18</v>
      </c>
      <c r="D133" s="2"/>
      <c r="E133" s="2"/>
      <c r="F133" s="2"/>
      <c r="G133" s="2"/>
      <c r="H133" s="2"/>
      <c r="I133" s="1"/>
      <c r="J133" s="1"/>
      <c r="K133" s="1"/>
      <c r="L133" s="1"/>
    </row>
    <row r="134" spans="1:12" ht="30" customHeight="1">
      <c r="A134" s="1"/>
      <c r="B134" s="1"/>
      <c r="C134" s="2"/>
      <c r="D134" s="2" t="s">
        <v>197</v>
      </c>
      <c r="E134" s="3"/>
      <c r="F134" s="2"/>
      <c r="G134" s="2"/>
      <c r="H134" s="1"/>
      <c r="I134" s="20"/>
      <c r="J134" s="20"/>
      <c r="K134" s="20"/>
      <c r="L134" s="2"/>
    </row>
    <row r="135" spans="1:12" ht="3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5"/>
      <c r="L135" s="6"/>
    </row>
    <row r="136" spans="1:12" ht="30" customHeight="1">
      <c r="A136" s="24" t="s">
        <v>3</v>
      </c>
      <c r="B136" s="10" t="s">
        <v>4</v>
      </c>
      <c r="C136" s="10" t="s">
        <v>5</v>
      </c>
      <c r="D136" s="10" t="s">
        <v>6</v>
      </c>
      <c r="E136" s="10" t="s">
        <v>7</v>
      </c>
      <c r="F136" s="11" t="s">
        <v>8</v>
      </c>
      <c r="G136" s="11" t="s">
        <v>9</v>
      </c>
      <c r="H136" s="12" t="s">
        <v>10</v>
      </c>
      <c r="I136" s="12" t="s">
        <v>11</v>
      </c>
      <c r="J136" s="12" t="s">
        <v>198</v>
      </c>
      <c r="K136" s="12" t="s">
        <v>199</v>
      </c>
      <c r="L136" s="12" t="s">
        <v>200</v>
      </c>
    </row>
    <row r="137" spans="1:12" ht="30" customHeight="1">
      <c r="A137" s="14">
        <v>1</v>
      </c>
      <c r="B137" s="17">
        <v>1</v>
      </c>
      <c r="C137" s="21" t="s">
        <v>21</v>
      </c>
      <c r="D137" s="21" t="s">
        <v>22</v>
      </c>
      <c r="E137" s="21" t="s">
        <v>201</v>
      </c>
      <c r="F137" s="21">
        <v>1955</v>
      </c>
      <c r="G137" s="21">
        <v>1.55</v>
      </c>
      <c r="H137" s="15"/>
      <c r="I137" s="20"/>
      <c r="J137" s="20">
        <v>104</v>
      </c>
      <c r="K137" s="25">
        <v>100</v>
      </c>
      <c r="L137" s="20"/>
    </row>
    <row r="138" spans="1:12" ht="30" customHeight="1">
      <c r="A138" s="14">
        <f>A137+1</f>
        <v>2</v>
      </c>
      <c r="B138" s="19">
        <v>2</v>
      </c>
      <c r="C138" s="21" t="s">
        <v>23</v>
      </c>
      <c r="D138" s="21" t="s">
        <v>24</v>
      </c>
      <c r="E138" s="21" t="s">
        <v>25</v>
      </c>
      <c r="F138" s="21">
        <v>1957</v>
      </c>
      <c r="G138" s="21">
        <v>1.57</v>
      </c>
      <c r="H138" s="15"/>
      <c r="I138" s="20"/>
      <c r="J138" s="20">
        <v>58</v>
      </c>
      <c r="K138" s="25">
        <v>100</v>
      </c>
      <c r="L138" s="20"/>
    </row>
    <row r="139" spans="1:12" ht="30" customHeight="1">
      <c r="A139" s="14">
        <f aca="true" t="shared" si="6" ref="A139:A186">A138+1</f>
        <v>3</v>
      </c>
      <c r="B139" s="19">
        <v>3</v>
      </c>
      <c r="C139" s="21" t="s">
        <v>26</v>
      </c>
      <c r="D139" s="21" t="s">
        <v>27</v>
      </c>
      <c r="E139" s="21" t="s">
        <v>28</v>
      </c>
      <c r="F139" s="21">
        <v>1959</v>
      </c>
      <c r="G139" s="21">
        <v>1.59</v>
      </c>
      <c r="H139" s="15"/>
      <c r="I139" s="20"/>
      <c r="J139" s="20">
        <v>55</v>
      </c>
      <c r="K139" s="25">
        <v>62</v>
      </c>
      <c r="L139" s="20"/>
    </row>
    <row r="140" spans="1:12" ht="30" customHeight="1">
      <c r="A140" s="14">
        <f t="shared" si="6"/>
        <v>4</v>
      </c>
      <c r="B140" s="19">
        <v>4</v>
      </c>
      <c r="C140" s="21" t="s">
        <v>29</v>
      </c>
      <c r="D140" s="21" t="s">
        <v>30</v>
      </c>
      <c r="E140" s="21" t="s">
        <v>28</v>
      </c>
      <c r="F140" s="21">
        <v>1960</v>
      </c>
      <c r="G140" s="21">
        <v>1.6</v>
      </c>
      <c r="H140" s="15"/>
      <c r="I140" s="20"/>
      <c r="J140" s="20">
        <v>100</v>
      </c>
      <c r="K140" s="25">
        <v>111</v>
      </c>
      <c r="L140" s="20"/>
    </row>
    <row r="141" spans="1:12" ht="30" customHeight="1">
      <c r="A141" s="14">
        <f t="shared" si="6"/>
        <v>5</v>
      </c>
      <c r="B141" s="19">
        <v>5</v>
      </c>
      <c r="C141" s="21" t="s">
        <v>31</v>
      </c>
      <c r="D141" s="21" t="s">
        <v>32</v>
      </c>
      <c r="E141" s="21" t="s">
        <v>33</v>
      </c>
      <c r="F141" s="21">
        <v>1961</v>
      </c>
      <c r="G141" s="21">
        <v>1.61</v>
      </c>
      <c r="H141" s="15"/>
      <c r="I141" s="20"/>
      <c r="J141" s="20">
        <v>150</v>
      </c>
      <c r="K141" s="25">
        <v>150</v>
      </c>
      <c r="L141" s="20"/>
    </row>
    <row r="142" spans="1:12" ht="30" customHeight="1">
      <c r="A142" s="14">
        <f t="shared" si="6"/>
        <v>6</v>
      </c>
      <c r="B142" s="19">
        <v>6</v>
      </c>
      <c r="C142" s="21" t="s">
        <v>34</v>
      </c>
      <c r="D142" s="21" t="s">
        <v>35</v>
      </c>
      <c r="E142" s="21" t="s">
        <v>36</v>
      </c>
      <c r="F142" s="21">
        <v>1962</v>
      </c>
      <c r="G142" s="21">
        <v>1.62</v>
      </c>
      <c r="H142" s="15"/>
      <c r="I142" s="20"/>
      <c r="J142" s="20">
        <v>38</v>
      </c>
      <c r="K142" s="25">
        <v>100</v>
      </c>
      <c r="L142" s="20"/>
    </row>
    <row r="143" spans="1:12" ht="30" customHeight="1">
      <c r="A143" s="14">
        <f t="shared" si="6"/>
        <v>7</v>
      </c>
      <c r="B143" s="19">
        <v>7</v>
      </c>
      <c r="C143" s="21" t="s">
        <v>37</v>
      </c>
      <c r="D143" s="21" t="s">
        <v>38</v>
      </c>
      <c r="E143" s="21" t="s">
        <v>39</v>
      </c>
      <c r="F143" s="21">
        <v>1963</v>
      </c>
      <c r="G143" s="21">
        <v>1.63</v>
      </c>
      <c r="H143" s="15"/>
      <c r="I143" s="20"/>
      <c r="J143" s="20">
        <v>100</v>
      </c>
      <c r="K143" s="25">
        <v>100</v>
      </c>
      <c r="L143" s="20"/>
    </row>
    <row r="144" spans="1:12" ht="30" customHeight="1">
      <c r="A144" s="14">
        <f>A143+1</f>
        <v>8</v>
      </c>
      <c r="B144" s="19">
        <v>8</v>
      </c>
      <c r="C144" s="21" t="s">
        <v>40</v>
      </c>
      <c r="D144" s="21" t="s">
        <v>41</v>
      </c>
      <c r="E144" s="21" t="s">
        <v>42</v>
      </c>
      <c r="F144" s="21">
        <v>1963</v>
      </c>
      <c r="G144" s="21">
        <v>1.63</v>
      </c>
      <c r="H144" s="15"/>
      <c r="I144" s="20"/>
      <c r="J144" s="20">
        <v>100</v>
      </c>
      <c r="K144" s="25">
        <v>132</v>
      </c>
      <c r="L144" s="20"/>
    </row>
    <row r="145" spans="1:12" ht="30" customHeight="1">
      <c r="A145" s="14">
        <f t="shared" si="6"/>
        <v>9</v>
      </c>
      <c r="B145" s="19">
        <v>9</v>
      </c>
      <c r="C145" s="21" t="s">
        <v>43</v>
      </c>
      <c r="D145" s="21" t="s">
        <v>204</v>
      </c>
      <c r="E145" s="21" t="s">
        <v>44</v>
      </c>
      <c r="F145" s="21">
        <v>1998</v>
      </c>
      <c r="G145" s="21">
        <v>1.98</v>
      </c>
      <c r="H145" s="15"/>
      <c r="I145" s="20"/>
      <c r="J145" s="20">
        <v>150</v>
      </c>
      <c r="K145" s="25">
        <v>104</v>
      </c>
      <c r="L145" s="20"/>
    </row>
    <row r="146" spans="1:12" ht="30" customHeight="1">
      <c r="A146" s="14">
        <f t="shared" si="6"/>
        <v>10</v>
      </c>
      <c r="B146" s="19">
        <v>10</v>
      </c>
      <c r="C146" s="21" t="s">
        <v>45</v>
      </c>
      <c r="D146" s="21" t="s">
        <v>46</v>
      </c>
      <c r="E146" s="21" t="s">
        <v>47</v>
      </c>
      <c r="F146" s="21">
        <v>1964</v>
      </c>
      <c r="G146" s="21">
        <v>1.64</v>
      </c>
      <c r="H146" s="15"/>
      <c r="I146" s="20"/>
      <c r="J146" s="20">
        <v>124</v>
      </c>
      <c r="K146" s="25">
        <v>74</v>
      </c>
      <c r="L146" s="20"/>
    </row>
    <row r="147" spans="1:12" ht="30" customHeight="1">
      <c r="A147" s="14">
        <f t="shared" si="6"/>
        <v>11</v>
      </c>
      <c r="B147" s="19">
        <v>11</v>
      </c>
      <c r="C147" s="21" t="s">
        <v>48</v>
      </c>
      <c r="D147" s="21" t="s">
        <v>49</v>
      </c>
      <c r="E147" s="21" t="s">
        <v>50</v>
      </c>
      <c r="F147" s="21">
        <v>1965</v>
      </c>
      <c r="G147" s="21">
        <v>1.65</v>
      </c>
      <c r="H147" s="15"/>
      <c r="I147" s="20"/>
      <c r="J147" s="20">
        <v>105</v>
      </c>
      <c r="K147" s="25">
        <v>44</v>
      </c>
      <c r="L147" s="20"/>
    </row>
    <row r="148" spans="1:12" ht="30" customHeight="1">
      <c r="A148" s="14">
        <f t="shared" si="6"/>
        <v>12</v>
      </c>
      <c r="B148" s="19">
        <v>12</v>
      </c>
      <c r="C148" s="21" t="s">
        <v>51</v>
      </c>
      <c r="D148" s="21" t="s">
        <v>52</v>
      </c>
      <c r="E148" s="21" t="s">
        <v>53</v>
      </c>
      <c r="F148" s="21">
        <v>1965</v>
      </c>
      <c r="G148" s="21">
        <v>1.65</v>
      </c>
      <c r="H148" s="15"/>
      <c r="I148" s="20"/>
      <c r="J148" s="20">
        <v>107</v>
      </c>
      <c r="K148" s="25">
        <v>100</v>
      </c>
      <c r="L148" s="20"/>
    </row>
    <row r="149" spans="1:12" ht="30" customHeight="1">
      <c r="A149" s="14">
        <f t="shared" si="6"/>
        <v>13</v>
      </c>
      <c r="B149" s="19">
        <v>14</v>
      </c>
      <c r="C149" s="21" t="s">
        <v>54</v>
      </c>
      <c r="D149" s="21" t="s">
        <v>55</v>
      </c>
      <c r="E149" s="21" t="s">
        <v>42</v>
      </c>
      <c r="F149" s="21">
        <v>1966</v>
      </c>
      <c r="G149" s="21">
        <v>1.66</v>
      </c>
      <c r="H149" s="15"/>
      <c r="I149" s="20"/>
      <c r="J149" s="20">
        <v>100</v>
      </c>
      <c r="K149" s="25">
        <v>103</v>
      </c>
      <c r="L149" s="20"/>
    </row>
    <row r="150" spans="1:12" ht="30" customHeight="1">
      <c r="A150" s="14">
        <f t="shared" si="6"/>
        <v>14</v>
      </c>
      <c r="B150" s="19">
        <v>15</v>
      </c>
      <c r="C150" s="21" t="s">
        <v>56</v>
      </c>
      <c r="D150" s="21" t="s">
        <v>57</v>
      </c>
      <c r="E150" s="21" t="s">
        <v>53</v>
      </c>
      <c r="F150" s="21">
        <v>1966</v>
      </c>
      <c r="G150" s="21">
        <v>1.66</v>
      </c>
      <c r="H150" s="15"/>
      <c r="I150" s="20"/>
      <c r="J150" s="20">
        <v>150</v>
      </c>
      <c r="K150" s="25">
        <v>116</v>
      </c>
      <c r="L150" s="20"/>
    </row>
    <row r="151" spans="1:12" ht="30" customHeight="1">
      <c r="A151" s="14">
        <f t="shared" si="6"/>
        <v>15</v>
      </c>
      <c r="B151" s="19">
        <v>16</v>
      </c>
      <c r="C151" s="21" t="s">
        <v>58</v>
      </c>
      <c r="D151" s="21" t="s">
        <v>59</v>
      </c>
      <c r="E151" s="21" t="s">
        <v>60</v>
      </c>
      <c r="F151" s="21">
        <v>1966</v>
      </c>
      <c r="G151" s="21">
        <v>1.66</v>
      </c>
      <c r="H151" s="15"/>
      <c r="I151" s="20"/>
      <c r="J151" s="20">
        <v>100</v>
      </c>
      <c r="K151" s="25">
        <v>152</v>
      </c>
      <c r="L151" s="20"/>
    </row>
    <row r="152" spans="1:12" ht="30" customHeight="1">
      <c r="A152" s="14">
        <f t="shared" si="6"/>
        <v>16</v>
      </c>
      <c r="B152" s="19">
        <v>17</v>
      </c>
      <c r="C152" s="21" t="s">
        <v>61</v>
      </c>
      <c r="D152" s="21" t="s">
        <v>62</v>
      </c>
      <c r="E152" s="21" t="s">
        <v>207</v>
      </c>
      <c r="F152" s="21">
        <v>2004</v>
      </c>
      <c r="G152" s="21">
        <v>2.04</v>
      </c>
      <c r="H152" s="15"/>
      <c r="I152" s="20"/>
      <c r="J152" s="20">
        <v>132</v>
      </c>
      <c r="K152" s="25">
        <v>92</v>
      </c>
      <c r="L152" s="20"/>
    </row>
    <row r="153" spans="1:12" ht="30" customHeight="1">
      <c r="A153" s="14">
        <f t="shared" si="6"/>
        <v>17</v>
      </c>
      <c r="B153" s="19">
        <v>18</v>
      </c>
      <c r="C153" s="21" t="s">
        <v>64</v>
      </c>
      <c r="D153" s="21" t="s">
        <v>205</v>
      </c>
      <c r="E153" s="21" t="s">
        <v>53</v>
      </c>
      <c r="F153" s="21">
        <v>1967</v>
      </c>
      <c r="G153" s="21">
        <v>1.67</v>
      </c>
      <c r="H153" s="15"/>
      <c r="I153" s="20"/>
      <c r="J153" s="20">
        <v>50</v>
      </c>
      <c r="K153" s="25">
        <v>82</v>
      </c>
      <c r="L153" s="20"/>
    </row>
    <row r="154" spans="1:12" ht="30" customHeight="1">
      <c r="A154" s="14">
        <f t="shared" si="6"/>
        <v>18</v>
      </c>
      <c r="B154" s="19">
        <v>19</v>
      </c>
      <c r="C154" s="21" t="s">
        <v>65</v>
      </c>
      <c r="D154" s="21" t="s">
        <v>66</v>
      </c>
      <c r="E154" s="21" t="s">
        <v>67</v>
      </c>
      <c r="F154" s="21">
        <v>1967</v>
      </c>
      <c r="G154" s="21">
        <v>1.67</v>
      </c>
      <c r="H154" s="15"/>
      <c r="I154" s="20"/>
      <c r="J154" s="20">
        <v>130</v>
      </c>
      <c r="K154" s="25">
        <v>81</v>
      </c>
      <c r="L154" s="20"/>
    </row>
    <row r="155" spans="1:12" ht="30" customHeight="1">
      <c r="A155" s="14">
        <f t="shared" si="6"/>
        <v>19</v>
      </c>
      <c r="B155" s="19">
        <v>20</v>
      </c>
      <c r="C155" s="21" t="s">
        <v>68</v>
      </c>
      <c r="D155" s="21" t="s">
        <v>69</v>
      </c>
      <c r="E155" s="21" t="s">
        <v>70</v>
      </c>
      <c r="F155" s="21">
        <v>1967</v>
      </c>
      <c r="G155" s="21">
        <v>1.67</v>
      </c>
      <c r="H155" s="15"/>
      <c r="I155" s="20"/>
      <c r="J155" s="20">
        <v>101</v>
      </c>
      <c r="K155" s="25">
        <v>113</v>
      </c>
      <c r="L155" s="20"/>
    </row>
    <row r="156" spans="1:12" ht="30" customHeight="1">
      <c r="A156" s="14">
        <f t="shared" si="6"/>
        <v>20</v>
      </c>
      <c r="B156" s="19">
        <v>21</v>
      </c>
      <c r="C156" s="21" t="s">
        <v>71</v>
      </c>
      <c r="D156" s="21" t="s">
        <v>72</v>
      </c>
      <c r="E156" s="21" t="s">
        <v>73</v>
      </c>
      <c r="F156" s="21">
        <v>1968</v>
      </c>
      <c r="G156" s="21">
        <v>1.68</v>
      </c>
      <c r="H156" s="15"/>
      <c r="I156" s="20"/>
      <c r="J156" s="20">
        <v>100</v>
      </c>
      <c r="K156" s="25">
        <v>114</v>
      </c>
      <c r="L156" s="20"/>
    </row>
    <row r="157" spans="1:12" ht="30" customHeight="1">
      <c r="A157" s="14">
        <f t="shared" si="6"/>
        <v>21</v>
      </c>
      <c r="B157" s="19">
        <v>22</v>
      </c>
      <c r="C157" s="21" t="s">
        <v>74</v>
      </c>
      <c r="D157" s="21" t="s">
        <v>75</v>
      </c>
      <c r="E157" s="21" t="s">
        <v>76</v>
      </c>
      <c r="F157" s="21">
        <v>1968</v>
      </c>
      <c r="G157" s="21">
        <v>1.68</v>
      </c>
      <c r="H157" s="15"/>
      <c r="I157" s="20"/>
      <c r="J157" s="20">
        <v>150</v>
      </c>
      <c r="K157" s="25">
        <v>101</v>
      </c>
      <c r="L157" s="20"/>
    </row>
    <row r="158" spans="1:12" ht="30" customHeight="1">
      <c r="A158" s="14">
        <f t="shared" si="6"/>
        <v>22</v>
      </c>
      <c r="B158" s="19">
        <v>23</v>
      </c>
      <c r="C158" s="21" t="s">
        <v>77</v>
      </c>
      <c r="D158" s="21" t="s">
        <v>78</v>
      </c>
      <c r="E158" s="21" t="s">
        <v>79</v>
      </c>
      <c r="F158" s="21">
        <v>1968</v>
      </c>
      <c r="G158" s="21">
        <v>1.68</v>
      </c>
      <c r="H158" s="15"/>
      <c r="I158" s="20"/>
      <c r="J158" s="20">
        <v>70</v>
      </c>
      <c r="K158" s="25">
        <v>101</v>
      </c>
      <c r="L158" s="20"/>
    </row>
    <row r="159" spans="1:12" ht="30" customHeight="1">
      <c r="A159" s="14">
        <f t="shared" si="6"/>
        <v>23</v>
      </c>
      <c r="B159" s="19">
        <v>24</v>
      </c>
      <c r="C159" s="21" t="s">
        <v>80</v>
      </c>
      <c r="D159" s="21" t="s">
        <v>81</v>
      </c>
      <c r="E159" s="21" t="s">
        <v>82</v>
      </c>
      <c r="F159" s="21">
        <v>1968</v>
      </c>
      <c r="G159" s="21">
        <v>1.68</v>
      </c>
      <c r="H159" s="15"/>
      <c r="I159" s="20"/>
      <c r="J159" s="20">
        <v>52</v>
      </c>
      <c r="K159" s="25">
        <v>119</v>
      </c>
      <c r="L159" s="20"/>
    </row>
    <row r="160" spans="1:12" ht="30" customHeight="1">
      <c r="A160" s="14">
        <f t="shared" si="6"/>
        <v>24</v>
      </c>
      <c r="B160" s="19">
        <v>25</v>
      </c>
      <c r="C160" s="21" t="s">
        <v>83</v>
      </c>
      <c r="D160" s="21" t="s">
        <v>84</v>
      </c>
      <c r="E160" s="21" t="s">
        <v>85</v>
      </c>
      <c r="F160" s="21">
        <v>1968</v>
      </c>
      <c r="G160" s="21">
        <v>1.68</v>
      </c>
      <c r="H160" s="15"/>
      <c r="I160" s="20"/>
      <c r="J160" s="20">
        <v>153</v>
      </c>
      <c r="K160" s="25">
        <v>200</v>
      </c>
      <c r="L160" s="20"/>
    </row>
    <row r="161" spans="1:12" ht="30" customHeight="1">
      <c r="A161" s="14">
        <f t="shared" si="6"/>
        <v>25</v>
      </c>
      <c r="B161" s="19">
        <v>26</v>
      </c>
      <c r="C161" s="21" t="s">
        <v>86</v>
      </c>
      <c r="D161" s="21" t="s">
        <v>87</v>
      </c>
      <c r="E161" s="21" t="s">
        <v>88</v>
      </c>
      <c r="F161" s="21">
        <v>1969</v>
      </c>
      <c r="G161" s="21">
        <v>1.69</v>
      </c>
      <c r="H161" s="15"/>
      <c r="I161" s="20"/>
      <c r="J161" s="20">
        <v>150</v>
      </c>
      <c r="K161" s="25">
        <v>104</v>
      </c>
      <c r="L161" s="20"/>
    </row>
    <row r="162" spans="1:12" ht="30" customHeight="1">
      <c r="A162" s="14">
        <f t="shared" si="6"/>
        <v>26</v>
      </c>
      <c r="B162" s="19">
        <v>27</v>
      </c>
      <c r="C162" s="21" t="s">
        <v>89</v>
      </c>
      <c r="D162" s="21" t="s">
        <v>90</v>
      </c>
      <c r="E162" s="21" t="s">
        <v>91</v>
      </c>
      <c r="F162" s="21">
        <v>1969</v>
      </c>
      <c r="G162" s="21">
        <v>1.69</v>
      </c>
      <c r="H162" s="15"/>
      <c r="I162" s="20"/>
      <c r="J162" s="20">
        <v>139</v>
      </c>
      <c r="K162" s="25">
        <v>200</v>
      </c>
      <c r="L162" s="20"/>
    </row>
    <row r="163" spans="1:12" ht="30" customHeight="1">
      <c r="A163" s="14">
        <f t="shared" si="6"/>
        <v>27</v>
      </c>
      <c r="B163" s="19">
        <v>28</v>
      </c>
      <c r="C163" s="21" t="s">
        <v>92</v>
      </c>
      <c r="D163" s="21" t="s">
        <v>93</v>
      </c>
      <c r="E163" s="21" t="s">
        <v>94</v>
      </c>
      <c r="F163" s="21">
        <v>1969</v>
      </c>
      <c r="G163" s="21">
        <v>1.69</v>
      </c>
      <c r="H163" s="15"/>
      <c r="I163" s="20"/>
      <c r="J163" s="20">
        <v>112</v>
      </c>
      <c r="K163" s="25">
        <v>108</v>
      </c>
      <c r="L163" s="20"/>
    </row>
    <row r="164" spans="1:12" ht="30" customHeight="1">
      <c r="A164" s="14">
        <f t="shared" si="6"/>
        <v>28</v>
      </c>
      <c r="B164" s="19">
        <v>29</v>
      </c>
      <c r="C164" s="21" t="s">
        <v>95</v>
      </c>
      <c r="D164" s="21" t="s">
        <v>96</v>
      </c>
      <c r="E164" s="21" t="s">
        <v>208</v>
      </c>
      <c r="F164" s="21">
        <v>1970</v>
      </c>
      <c r="G164" s="21">
        <v>1.7</v>
      </c>
      <c r="H164" s="15"/>
      <c r="I164" s="20"/>
      <c r="J164" s="20">
        <v>102</v>
      </c>
      <c r="K164" s="25">
        <v>119</v>
      </c>
      <c r="L164" s="20"/>
    </row>
    <row r="165" spans="1:12" ht="30" customHeight="1">
      <c r="A165" s="14">
        <f t="shared" si="6"/>
        <v>29</v>
      </c>
      <c r="B165" s="19">
        <v>30</v>
      </c>
      <c r="C165" s="21" t="s">
        <v>97</v>
      </c>
      <c r="D165" s="21" t="s">
        <v>98</v>
      </c>
      <c r="E165" s="21" t="s">
        <v>99</v>
      </c>
      <c r="F165" s="21">
        <v>1970</v>
      </c>
      <c r="G165" s="21">
        <v>1.7</v>
      </c>
      <c r="H165" s="15"/>
      <c r="I165" s="20"/>
      <c r="J165" s="20">
        <v>100</v>
      </c>
      <c r="K165" s="25">
        <v>106</v>
      </c>
      <c r="L165" s="20"/>
    </row>
    <row r="166" spans="1:12" ht="30" customHeight="1">
      <c r="A166" s="14">
        <f t="shared" si="6"/>
        <v>30</v>
      </c>
      <c r="B166" s="19">
        <v>31</v>
      </c>
      <c r="C166" s="21" t="s">
        <v>100</v>
      </c>
      <c r="D166" s="21" t="s">
        <v>101</v>
      </c>
      <c r="E166" s="21" t="s">
        <v>202</v>
      </c>
      <c r="F166" s="21">
        <v>1964</v>
      </c>
      <c r="G166" s="21">
        <v>1.64</v>
      </c>
      <c r="H166" s="15"/>
      <c r="I166" s="20"/>
      <c r="J166" s="20">
        <v>100</v>
      </c>
      <c r="K166" s="25">
        <v>136</v>
      </c>
      <c r="L166" s="20"/>
    </row>
    <row r="167" spans="1:12" ht="30" customHeight="1">
      <c r="A167" s="14">
        <f t="shared" si="6"/>
        <v>31</v>
      </c>
      <c r="B167" s="19">
        <v>32</v>
      </c>
      <c r="C167" s="21" t="s">
        <v>103</v>
      </c>
      <c r="D167" s="21" t="s">
        <v>104</v>
      </c>
      <c r="E167" s="21" t="s">
        <v>102</v>
      </c>
      <c r="F167" s="21">
        <v>1971</v>
      </c>
      <c r="G167" s="21">
        <v>1.71</v>
      </c>
      <c r="H167" s="15"/>
      <c r="I167" s="20"/>
      <c r="J167" s="20">
        <v>88</v>
      </c>
      <c r="K167" s="25">
        <v>106</v>
      </c>
      <c r="L167" s="20"/>
    </row>
    <row r="168" spans="1:12" ht="30" customHeight="1">
      <c r="A168" s="14">
        <f t="shared" si="6"/>
        <v>32</v>
      </c>
      <c r="B168" s="19">
        <v>33</v>
      </c>
      <c r="C168" s="21" t="s">
        <v>105</v>
      </c>
      <c r="D168" s="21" t="s">
        <v>106</v>
      </c>
      <c r="E168" s="21" t="s">
        <v>107</v>
      </c>
      <c r="F168" s="21">
        <v>1971</v>
      </c>
      <c r="G168" s="21">
        <v>1.71</v>
      </c>
      <c r="H168" s="15"/>
      <c r="I168" s="20"/>
      <c r="J168" s="20">
        <v>84</v>
      </c>
      <c r="K168" s="25">
        <v>92</v>
      </c>
      <c r="L168" s="20"/>
    </row>
    <row r="169" spans="1:12" ht="30" customHeight="1">
      <c r="A169" s="14">
        <f t="shared" si="6"/>
        <v>33</v>
      </c>
      <c r="B169" s="19">
        <v>34</v>
      </c>
      <c r="C169" s="21" t="s">
        <v>108</v>
      </c>
      <c r="D169" s="21" t="s">
        <v>109</v>
      </c>
      <c r="E169" s="21" t="s">
        <v>110</v>
      </c>
      <c r="F169" s="21">
        <v>1971</v>
      </c>
      <c r="G169" s="21">
        <v>1.71</v>
      </c>
      <c r="H169" s="15"/>
      <c r="I169" s="20"/>
      <c r="J169" s="20">
        <v>100</v>
      </c>
      <c r="K169" s="25">
        <v>108</v>
      </c>
      <c r="L169" s="20"/>
    </row>
    <row r="170" spans="1:12" ht="30" customHeight="1">
      <c r="A170" s="14">
        <f t="shared" si="6"/>
        <v>34</v>
      </c>
      <c r="B170" s="19">
        <v>35</v>
      </c>
      <c r="C170" s="21" t="s">
        <v>111</v>
      </c>
      <c r="D170" s="21" t="s">
        <v>112</v>
      </c>
      <c r="E170" s="21" t="s">
        <v>113</v>
      </c>
      <c r="F170" s="21">
        <v>1971</v>
      </c>
      <c r="G170" s="21">
        <v>1.71</v>
      </c>
      <c r="H170" s="15"/>
      <c r="I170" s="20"/>
      <c r="J170" s="20">
        <v>106</v>
      </c>
      <c r="K170" s="25">
        <v>100</v>
      </c>
      <c r="L170" s="20"/>
    </row>
    <row r="171" spans="1:12" ht="30" customHeight="1">
      <c r="A171" s="14">
        <f t="shared" si="6"/>
        <v>35</v>
      </c>
      <c r="B171" s="19">
        <v>36</v>
      </c>
      <c r="C171" s="21" t="s">
        <v>114</v>
      </c>
      <c r="D171" s="21" t="s">
        <v>115</v>
      </c>
      <c r="E171" s="21" t="s">
        <v>116</v>
      </c>
      <c r="F171" s="21">
        <v>1973</v>
      </c>
      <c r="G171" s="21">
        <v>1.73</v>
      </c>
      <c r="H171" s="15"/>
      <c r="I171" s="20"/>
      <c r="J171" s="20">
        <v>150</v>
      </c>
      <c r="K171" s="25">
        <v>147</v>
      </c>
      <c r="L171" s="20"/>
    </row>
    <row r="172" spans="1:12" ht="30" customHeight="1">
      <c r="A172" s="14">
        <f t="shared" si="6"/>
        <v>36</v>
      </c>
      <c r="B172" s="19">
        <v>37</v>
      </c>
      <c r="C172" s="21" t="s">
        <v>117</v>
      </c>
      <c r="D172" s="21" t="s">
        <v>118</v>
      </c>
      <c r="E172" s="21" t="s">
        <v>119</v>
      </c>
      <c r="F172" s="21">
        <v>1972</v>
      </c>
      <c r="G172" s="21">
        <v>1.72</v>
      </c>
      <c r="H172" s="15"/>
      <c r="I172" s="20"/>
      <c r="J172" s="20">
        <v>150</v>
      </c>
      <c r="K172" s="25">
        <v>147</v>
      </c>
      <c r="L172" s="20"/>
    </row>
    <row r="173" spans="1:12" ht="30" customHeight="1">
      <c r="A173" s="14">
        <f t="shared" si="6"/>
        <v>37</v>
      </c>
      <c r="B173" s="19">
        <v>38</v>
      </c>
      <c r="C173" s="21" t="s">
        <v>120</v>
      </c>
      <c r="D173" s="21" t="s">
        <v>121</v>
      </c>
      <c r="E173" s="21" t="s">
        <v>122</v>
      </c>
      <c r="F173" s="21">
        <v>1973</v>
      </c>
      <c r="G173" s="21">
        <v>1.73</v>
      </c>
      <c r="H173" s="15"/>
      <c r="I173" s="20"/>
      <c r="J173" s="20">
        <v>150</v>
      </c>
      <c r="K173" s="25">
        <v>146</v>
      </c>
      <c r="L173" s="20"/>
    </row>
    <row r="174" spans="1:12" ht="30" customHeight="1">
      <c r="A174" s="14">
        <f t="shared" si="6"/>
        <v>38</v>
      </c>
      <c r="B174" s="19">
        <v>39</v>
      </c>
      <c r="C174" s="21" t="s">
        <v>123</v>
      </c>
      <c r="D174" s="21" t="s">
        <v>124</v>
      </c>
      <c r="E174" s="21" t="s">
        <v>125</v>
      </c>
      <c r="F174" s="21">
        <v>1973</v>
      </c>
      <c r="G174" s="21">
        <v>1.73</v>
      </c>
      <c r="H174" s="15"/>
      <c r="I174" s="20"/>
      <c r="J174" s="20">
        <v>100</v>
      </c>
      <c r="K174" s="25">
        <v>96</v>
      </c>
      <c r="L174" s="20"/>
    </row>
    <row r="175" spans="1:12" ht="30" customHeight="1">
      <c r="A175" s="14">
        <f t="shared" si="6"/>
        <v>39</v>
      </c>
      <c r="B175" s="19">
        <v>40</v>
      </c>
      <c r="C175" s="21" t="s">
        <v>126</v>
      </c>
      <c r="D175" s="21" t="s">
        <v>127</v>
      </c>
      <c r="E175" s="21" t="s">
        <v>42</v>
      </c>
      <c r="F175" s="21">
        <v>1973</v>
      </c>
      <c r="G175" s="21">
        <v>1.73</v>
      </c>
      <c r="H175" s="15"/>
      <c r="I175" s="20"/>
      <c r="J175" s="20">
        <v>100</v>
      </c>
      <c r="K175" s="25">
        <v>114</v>
      </c>
      <c r="L175" s="20"/>
    </row>
    <row r="176" spans="1:12" ht="30" customHeight="1">
      <c r="A176" s="14">
        <f t="shared" si="6"/>
        <v>40</v>
      </c>
      <c r="B176" s="19">
        <v>41</v>
      </c>
      <c r="C176" s="21" t="s">
        <v>128</v>
      </c>
      <c r="D176" s="21" t="s">
        <v>129</v>
      </c>
      <c r="E176" s="21" t="s">
        <v>203</v>
      </c>
      <c r="F176" s="21">
        <v>2004</v>
      </c>
      <c r="G176" s="21">
        <v>2.04</v>
      </c>
      <c r="H176" s="15"/>
      <c r="I176" s="20"/>
      <c r="J176" s="20">
        <v>150</v>
      </c>
      <c r="K176" s="25">
        <v>91</v>
      </c>
      <c r="L176" s="20"/>
    </row>
    <row r="177" spans="1:12" ht="30" customHeight="1">
      <c r="A177" s="14">
        <f t="shared" si="6"/>
        <v>41</v>
      </c>
      <c r="B177" s="19">
        <v>42</v>
      </c>
      <c r="C177" s="21" t="s">
        <v>130</v>
      </c>
      <c r="D177" s="21" t="s">
        <v>131</v>
      </c>
      <c r="E177" s="21" t="s">
        <v>132</v>
      </c>
      <c r="F177" s="21">
        <v>1971</v>
      </c>
      <c r="G177" s="21">
        <v>1.71</v>
      </c>
      <c r="H177" s="15"/>
      <c r="I177" s="20"/>
      <c r="J177" s="20">
        <v>100</v>
      </c>
      <c r="K177" s="25">
        <v>108</v>
      </c>
      <c r="L177" s="20"/>
    </row>
    <row r="178" spans="1:12" ht="30" customHeight="1">
      <c r="A178" s="14">
        <f t="shared" si="6"/>
        <v>42</v>
      </c>
      <c r="B178" s="19">
        <v>43</v>
      </c>
      <c r="C178" s="21" t="s">
        <v>133</v>
      </c>
      <c r="D178" s="21" t="s">
        <v>134</v>
      </c>
      <c r="E178" s="21" t="s">
        <v>135</v>
      </c>
      <c r="F178" s="21">
        <v>1975</v>
      </c>
      <c r="G178" s="21">
        <v>1.75</v>
      </c>
      <c r="H178" s="15"/>
      <c r="I178" s="20"/>
      <c r="J178" s="20">
        <v>100</v>
      </c>
      <c r="K178" s="25">
        <v>161</v>
      </c>
      <c r="L178" s="20"/>
    </row>
    <row r="179" spans="1:12" ht="30" customHeight="1">
      <c r="A179" s="14">
        <f t="shared" si="6"/>
        <v>43</v>
      </c>
      <c r="B179" s="19">
        <v>44</v>
      </c>
      <c r="C179" s="21" t="s">
        <v>136</v>
      </c>
      <c r="D179" s="21" t="s">
        <v>137</v>
      </c>
      <c r="E179" s="21" t="s">
        <v>138</v>
      </c>
      <c r="F179" s="21">
        <v>1975</v>
      </c>
      <c r="G179" s="21">
        <v>1.75</v>
      </c>
      <c r="H179" s="15"/>
      <c r="I179" s="20"/>
      <c r="J179" s="20">
        <v>100</v>
      </c>
      <c r="K179" s="25">
        <v>110</v>
      </c>
      <c r="L179" s="20"/>
    </row>
    <row r="180" spans="1:12" ht="30" customHeight="1">
      <c r="A180" s="14">
        <f t="shared" si="6"/>
        <v>44</v>
      </c>
      <c r="B180" s="19">
        <v>45</v>
      </c>
      <c r="C180" s="21" t="s">
        <v>139</v>
      </c>
      <c r="D180" s="21" t="s">
        <v>140</v>
      </c>
      <c r="E180" s="21" t="s">
        <v>141</v>
      </c>
      <c r="F180" s="21">
        <v>1975</v>
      </c>
      <c r="G180" s="21">
        <v>1.75</v>
      </c>
      <c r="H180" s="15"/>
      <c r="I180" s="20"/>
      <c r="J180" s="20">
        <v>109</v>
      </c>
      <c r="K180" s="25">
        <v>92</v>
      </c>
      <c r="L180" s="20"/>
    </row>
    <row r="181" spans="1:12" ht="30" customHeight="1">
      <c r="A181" s="14">
        <f t="shared" si="6"/>
        <v>45</v>
      </c>
      <c r="B181" s="19">
        <v>46</v>
      </c>
      <c r="C181" s="21" t="s">
        <v>142</v>
      </c>
      <c r="D181" s="21" t="s">
        <v>143</v>
      </c>
      <c r="E181" s="21" t="s">
        <v>144</v>
      </c>
      <c r="F181" s="21">
        <v>1976</v>
      </c>
      <c r="G181" s="21">
        <v>1.76</v>
      </c>
      <c r="H181" s="15"/>
      <c r="I181" s="20"/>
      <c r="J181" s="20">
        <v>73</v>
      </c>
      <c r="K181" s="25">
        <v>51</v>
      </c>
      <c r="L181" s="20"/>
    </row>
    <row r="182" spans="1:12" ht="30" customHeight="1">
      <c r="A182" s="14">
        <f t="shared" si="6"/>
        <v>46</v>
      </c>
      <c r="B182" s="19">
        <v>47</v>
      </c>
      <c r="C182" s="21" t="s">
        <v>145</v>
      </c>
      <c r="D182" s="21" t="s">
        <v>146</v>
      </c>
      <c r="E182" s="21" t="s">
        <v>147</v>
      </c>
      <c r="F182" s="21">
        <v>1978</v>
      </c>
      <c r="G182" s="21">
        <v>1.78</v>
      </c>
      <c r="H182" s="15"/>
      <c r="I182" s="20"/>
      <c r="J182" s="20">
        <v>78</v>
      </c>
      <c r="K182" s="25">
        <v>100</v>
      </c>
      <c r="L182" s="20"/>
    </row>
    <row r="183" spans="1:12" ht="30" customHeight="1">
      <c r="A183" s="14">
        <f t="shared" si="6"/>
        <v>47</v>
      </c>
      <c r="B183" s="19">
        <v>48</v>
      </c>
      <c r="C183" s="21" t="s">
        <v>148</v>
      </c>
      <c r="D183" s="21" t="s">
        <v>149</v>
      </c>
      <c r="E183" s="21" t="s">
        <v>150</v>
      </c>
      <c r="F183" s="21">
        <v>1978</v>
      </c>
      <c r="G183" s="21">
        <v>1.78</v>
      </c>
      <c r="H183" s="15"/>
      <c r="I183" s="20"/>
      <c r="J183" s="20">
        <v>100</v>
      </c>
      <c r="K183" s="25">
        <v>101</v>
      </c>
      <c r="L183" s="20"/>
    </row>
    <row r="184" spans="1:12" ht="30" customHeight="1">
      <c r="A184" s="14">
        <f t="shared" si="6"/>
        <v>48</v>
      </c>
      <c r="B184" s="19">
        <v>49</v>
      </c>
      <c r="C184" s="21" t="s">
        <v>151</v>
      </c>
      <c r="D184" s="21" t="s">
        <v>152</v>
      </c>
      <c r="E184" s="21" t="s">
        <v>153</v>
      </c>
      <c r="F184" s="21">
        <v>1979</v>
      </c>
      <c r="G184" s="21">
        <v>1.79</v>
      </c>
      <c r="H184" s="15"/>
      <c r="I184" s="20"/>
      <c r="J184" s="20">
        <v>75</v>
      </c>
      <c r="K184" s="25">
        <v>110</v>
      </c>
      <c r="L184" s="20"/>
    </row>
    <row r="185" spans="1:12" ht="30" customHeight="1">
      <c r="A185" s="14">
        <f t="shared" si="6"/>
        <v>49</v>
      </c>
      <c r="B185" s="19">
        <v>50</v>
      </c>
      <c r="C185" s="21" t="s">
        <v>154</v>
      </c>
      <c r="D185" s="21" t="s">
        <v>155</v>
      </c>
      <c r="E185" s="21" t="s">
        <v>156</v>
      </c>
      <c r="F185" s="21">
        <v>1979</v>
      </c>
      <c r="G185" s="21">
        <v>1.79</v>
      </c>
      <c r="H185" s="15"/>
      <c r="I185" s="20"/>
      <c r="J185" s="20">
        <v>112</v>
      </c>
      <c r="K185" s="25">
        <v>86</v>
      </c>
      <c r="L185" s="20"/>
    </row>
    <row r="186" spans="1:12" ht="30" customHeight="1">
      <c r="A186" s="14">
        <f t="shared" si="6"/>
        <v>50</v>
      </c>
      <c r="B186" s="19">
        <v>51</v>
      </c>
      <c r="C186" s="21" t="s">
        <v>157</v>
      </c>
      <c r="D186" s="21" t="s">
        <v>158</v>
      </c>
      <c r="E186" s="21" t="s">
        <v>159</v>
      </c>
      <c r="F186" s="21">
        <v>1981</v>
      </c>
      <c r="G186" s="21">
        <v>1.81</v>
      </c>
      <c r="H186" s="15"/>
      <c r="I186" s="20"/>
      <c r="J186" s="20">
        <v>125</v>
      </c>
      <c r="K186" s="25">
        <v>102</v>
      </c>
      <c r="L186" s="20"/>
    </row>
    <row r="187" spans="1:12" ht="30" customHeight="1">
      <c r="A187" s="14">
        <v>51</v>
      </c>
      <c r="B187" s="19">
        <v>52</v>
      </c>
      <c r="C187" s="21" t="s">
        <v>160</v>
      </c>
      <c r="D187" s="21" t="s">
        <v>161</v>
      </c>
      <c r="E187" s="21" t="s">
        <v>162</v>
      </c>
      <c r="F187" s="21">
        <v>1981</v>
      </c>
      <c r="G187" s="21">
        <v>1.81</v>
      </c>
      <c r="H187" s="16"/>
      <c r="I187" s="20"/>
      <c r="J187" s="20">
        <v>100</v>
      </c>
      <c r="K187" s="25">
        <v>100</v>
      </c>
      <c r="L187" s="20"/>
    </row>
    <row r="188" spans="1:12" ht="30" customHeight="1">
      <c r="A188" s="14">
        <v>52</v>
      </c>
      <c r="B188" s="19">
        <v>53</v>
      </c>
      <c r="C188" s="21" t="s">
        <v>163</v>
      </c>
      <c r="D188" s="21" t="s">
        <v>164</v>
      </c>
      <c r="E188" s="21" t="s">
        <v>165</v>
      </c>
      <c r="F188" s="21">
        <v>1986</v>
      </c>
      <c r="G188" s="21">
        <v>1.86</v>
      </c>
      <c r="H188" s="16"/>
      <c r="I188" s="20"/>
      <c r="J188" s="20">
        <v>104</v>
      </c>
      <c r="K188" s="25">
        <v>126</v>
      </c>
      <c r="L188" s="20"/>
    </row>
    <row r="189" spans="1:12" ht="30" customHeight="1">
      <c r="A189" s="14">
        <v>53</v>
      </c>
      <c r="B189" s="19">
        <v>54</v>
      </c>
      <c r="C189" s="21" t="s">
        <v>166</v>
      </c>
      <c r="D189" s="21" t="s">
        <v>206</v>
      </c>
      <c r="E189" s="21" t="s">
        <v>167</v>
      </c>
      <c r="F189" s="21">
        <v>1987</v>
      </c>
      <c r="G189" s="21">
        <v>1.87</v>
      </c>
      <c r="H189" s="16"/>
      <c r="I189" s="20"/>
      <c r="J189" s="20">
        <v>150</v>
      </c>
      <c r="K189" s="25">
        <v>75</v>
      </c>
      <c r="L189" s="20"/>
    </row>
    <row r="190" spans="1:12" ht="30" customHeight="1">
      <c r="A190" s="14">
        <v>54</v>
      </c>
      <c r="B190" s="19">
        <v>55</v>
      </c>
      <c r="C190" s="21" t="s">
        <v>168</v>
      </c>
      <c r="D190" s="21" t="s">
        <v>169</v>
      </c>
      <c r="E190" s="21" t="s">
        <v>170</v>
      </c>
      <c r="F190" s="21">
        <v>1988</v>
      </c>
      <c r="G190" s="21">
        <v>1.88</v>
      </c>
      <c r="H190" s="16"/>
      <c r="I190" s="20"/>
      <c r="J190" s="20">
        <v>150</v>
      </c>
      <c r="K190" s="25">
        <v>103</v>
      </c>
      <c r="L190" s="20"/>
    </row>
    <row r="191" spans="1:12" ht="30" customHeight="1">
      <c r="A191" s="14">
        <v>55</v>
      </c>
      <c r="B191" s="19">
        <v>56</v>
      </c>
      <c r="C191" s="21" t="s">
        <v>171</v>
      </c>
      <c r="D191" s="21" t="s">
        <v>172</v>
      </c>
      <c r="E191" s="21" t="s">
        <v>173</v>
      </c>
      <c r="F191" s="21">
        <v>1988</v>
      </c>
      <c r="G191" s="21">
        <v>1.88</v>
      </c>
      <c r="H191" s="16"/>
      <c r="I191" s="20"/>
      <c r="J191" s="20">
        <v>150</v>
      </c>
      <c r="K191" s="25">
        <v>132</v>
      </c>
      <c r="L191" s="20"/>
    </row>
    <row r="192" spans="1:12" ht="30" customHeight="1">
      <c r="A192" s="14">
        <v>56</v>
      </c>
      <c r="B192" s="19">
        <v>57</v>
      </c>
      <c r="C192" s="21" t="s">
        <v>174</v>
      </c>
      <c r="D192" s="21" t="s">
        <v>175</v>
      </c>
      <c r="E192" s="21" t="s">
        <v>176</v>
      </c>
      <c r="F192" s="21">
        <v>1992</v>
      </c>
      <c r="G192" s="21">
        <v>1.92</v>
      </c>
      <c r="H192" s="16"/>
      <c r="I192" s="20"/>
      <c r="J192" s="20">
        <v>100</v>
      </c>
      <c r="K192" s="25">
        <v>90</v>
      </c>
      <c r="L192" s="20"/>
    </row>
    <row r="193" spans="1:12" ht="30" customHeight="1">
      <c r="A193" s="14">
        <v>57</v>
      </c>
      <c r="B193" s="19">
        <v>58</v>
      </c>
      <c r="C193" s="21" t="s">
        <v>177</v>
      </c>
      <c r="D193" s="21" t="s">
        <v>178</v>
      </c>
      <c r="E193" s="21" t="s">
        <v>179</v>
      </c>
      <c r="F193" s="21">
        <v>1993</v>
      </c>
      <c r="G193" s="21">
        <v>1.93</v>
      </c>
      <c r="H193" s="4"/>
      <c r="I193" s="20"/>
      <c r="J193" s="20">
        <v>100</v>
      </c>
      <c r="K193" s="25">
        <v>154</v>
      </c>
      <c r="L193" s="20"/>
    </row>
    <row r="194" spans="1:12" ht="30" customHeight="1">
      <c r="A194" s="14">
        <v>58</v>
      </c>
      <c r="B194" s="19">
        <v>59</v>
      </c>
      <c r="C194" s="21" t="s">
        <v>180</v>
      </c>
      <c r="D194" s="21" t="s">
        <v>181</v>
      </c>
      <c r="E194" s="21" t="s">
        <v>79</v>
      </c>
      <c r="F194" s="21">
        <v>1969</v>
      </c>
      <c r="G194" s="21">
        <v>1.69</v>
      </c>
      <c r="H194" s="20"/>
      <c r="I194" s="20"/>
      <c r="J194" s="20">
        <v>61</v>
      </c>
      <c r="K194" s="25">
        <v>113</v>
      </c>
      <c r="L194" s="20"/>
    </row>
    <row r="195" spans="1:12" ht="30" customHeight="1">
      <c r="A195" s="14">
        <v>59</v>
      </c>
      <c r="B195" s="19">
        <v>60</v>
      </c>
      <c r="C195" s="21" t="s">
        <v>182</v>
      </c>
      <c r="D195" s="21" t="s">
        <v>183</v>
      </c>
      <c r="E195" s="21" t="s">
        <v>184</v>
      </c>
      <c r="F195" s="21">
        <v>2002</v>
      </c>
      <c r="G195" s="21">
        <v>2.02</v>
      </c>
      <c r="H195" s="20"/>
      <c r="I195" s="20"/>
      <c r="J195" s="20">
        <v>104</v>
      </c>
      <c r="K195" s="25">
        <v>115</v>
      </c>
      <c r="L195" s="20"/>
    </row>
    <row r="196" spans="1:12" ht="30" customHeight="1">
      <c r="A196" s="14">
        <v>60</v>
      </c>
      <c r="B196" s="19">
        <v>61</v>
      </c>
      <c r="C196" s="21" t="s">
        <v>185</v>
      </c>
      <c r="D196" s="21" t="s">
        <v>186</v>
      </c>
      <c r="E196" s="21" t="s">
        <v>187</v>
      </c>
      <c r="F196" s="21">
        <v>2013</v>
      </c>
      <c r="G196" s="21">
        <v>2.13</v>
      </c>
      <c r="H196" s="20"/>
      <c r="I196" s="20"/>
      <c r="J196" s="20">
        <v>107</v>
      </c>
      <c r="K196" s="25">
        <v>98</v>
      </c>
      <c r="L196" s="20"/>
    </row>
    <row r="197" spans="3:6" ht="15">
      <c r="C197" s="22"/>
      <c r="D197" s="22"/>
      <c r="E197" s="22"/>
      <c r="F197" s="25"/>
    </row>
    <row r="198" spans="1:12" ht="23.25">
      <c r="A198" s="1"/>
      <c r="B198" s="1"/>
      <c r="C198" s="2" t="s">
        <v>18</v>
      </c>
      <c r="D198" s="2"/>
      <c r="E198" s="2"/>
      <c r="F198" s="2"/>
      <c r="G198" s="2"/>
      <c r="H198" s="2"/>
      <c r="I198" s="1"/>
      <c r="J198" s="1"/>
      <c r="K198" s="1"/>
      <c r="L198" s="1"/>
    </row>
    <row r="199" spans="1:12" ht="23.25">
      <c r="A199" s="1"/>
      <c r="B199" s="1"/>
      <c r="C199" s="2"/>
      <c r="D199" s="2" t="s">
        <v>197</v>
      </c>
      <c r="E199" s="3"/>
      <c r="F199" s="2"/>
      <c r="G199" s="2"/>
      <c r="H199" s="1"/>
      <c r="I199" s="20"/>
      <c r="J199" s="20"/>
      <c r="K199" s="20"/>
      <c r="L199" s="2"/>
    </row>
    <row r="200" spans="1:12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5"/>
      <c r="L200" s="6"/>
    </row>
    <row r="201" spans="1:12" ht="45">
      <c r="A201" s="24" t="s">
        <v>3</v>
      </c>
      <c r="B201" s="10" t="s">
        <v>4</v>
      </c>
      <c r="C201" s="10" t="s">
        <v>5</v>
      </c>
      <c r="D201" s="10" t="s">
        <v>6</v>
      </c>
      <c r="E201" s="10" t="s">
        <v>7</v>
      </c>
      <c r="F201" s="11" t="s">
        <v>8</v>
      </c>
      <c r="G201" s="11" t="s">
        <v>9</v>
      </c>
      <c r="H201" s="12" t="s">
        <v>10</v>
      </c>
      <c r="I201" s="12" t="s">
        <v>11</v>
      </c>
      <c r="J201" s="12" t="s">
        <v>198</v>
      </c>
      <c r="K201" s="12" t="s">
        <v>199</v>
      </c>
      <c r="L201" s="12" t="s">
        <v>200</v>
      </c>
    </row>
    <row r="202" spans="1:12" ht="30" customHeight="1">
      <c r="A202" s="14">
        <v>1</v>
      </c>
      <c r="B202" s="17">
        <v>1</v>
      </c>
      <c r="C202" s="21" t="s">
        <v>21</v>
      </c>
      <c r="D202" s="21" t="s">
        <v>22</v>
      </c>
      <c r="E202" s="21" t="s">
        <v>201</v>
      </c>
      <c r="F202" s="21">
        <v>1955</v>
      </c>
      <c r="G202" s="21">
        <v>1.55</v>
      </c>
      <c r="H202" s="15"/>
      <c r="I202" s="20"/>
      <c r="J202" s="20"/>
      <c r="K202" s="20"/>
      <c r="L202" s="20"/>
    </row>
    <row r="203" spans="1:12" ht="30" customHeight="1">
      <c r="A203" s="14">
        <f>A202+1</f>
        <v>2</v>
      </c>
      <c r="B203" s="19">
        <v>2</v>
      </c>
      <c r="C203" s="21" t="s">
        <v>23</v>
      </c>
      <c r="D203" s="21" t="s">
        <v>24</v>
      </c>
      <c r="E203" s="21" t="s">
        <v>25</v>
      </c>
      <c r="F203" s="21">
        <v>1957</v>
      </c>
      <c r="G203" s="21">
        <v>1.57</v>
      </c>
      <c r="H203" s="15"/>
      <c r="I203" s="20"/>
      <c r="J203" s="20"/>
      <c r="K203" s="20"/>
      <c r="L203" s="20"/>
    </row>
    <row r="204" spans="1:12" ht="30" customHeight="1">
      <c r="A204" s="14">
        <f aca="true" t="shared" si="7" ref="A204:A251">A203+1</f>
        <v>3</v>
      </c>
      <c r="B204" s="19">
        <v>3</v>
      </c>
      <c r="C204" s="21" t="s">
        <v>26</v>
      </c>
      <c r="D204" s="21" t="s">
        <v>27</v>
      </c>
      <c r="E204" s="21" t="s">
        <v>28</v>
      </c>
      <c r="F204" s="21">
        <v>1959</v>
      </c>
      <c r="G204" s="21">
        <v>1.59</v>
      </c>
      <c r="H204" s="15"/>
      <c r="I204" s="20"/>
      <c r="J204" s="20"/>
      <c r="K204" s="20"/>
      <c r="L204" s="20"/>
    </row>
    <row r="205" spans="1:12" ht="30" customHeight="1">
      <c r="A205" s="14">
        <f t="shared" si="7"/>
        <v>4</v>
      </c>
      <c r="B205" s="19">
        <v>4</v>
      </c>
      <c r="C205" s="21" t="s">
        <v>29</v>
      </c>
      <c r="D205" s="21" t="s">
        <v>30</v>
      </c>
      <c r="E205" s="21" t="s">
        <v>28</v>
      </c>
      <c r="F205" s="21">
        <v>1960</v>
      </c>
      <c r="G205" s="21">
        <v>1.6</v>
      </c>
      <c r="H205" s="15"/>
      <c r="I205" s="20"/>
      <c r="J205" s="20"/>
      <c r="K205" s="20"/>
      <c r="L205" s="20"/>
    </row>
    <row r="206" spans="1:12" ht="30" customHeight="1">
      <c r="A206" s="14">
        <f t="shared" si="7"/>
        <v>5</v>
      </c>
      <c r="B206" s="19">
        <v>5</v>
      </c>
      <c r="C206" s="21" t="s">
        <v>31</v>
      </c>
      <c r="D206" s="21" t="s">
        <v>32</v>
      </c>
      <c r="E206" s="21" t="s">
        <v>33</v>
      </c>
      <c r="F206" s="21">
        <v>1961</v>
      </c>
      <c r="G206" s="21">
        <v>1.61</v>
      </c>
      <c r="H206" s="15"/>
      <c r="I206" s="20"/>
      <c r="J206" s="20"/>
      <c r="K206" s="20"/>
      <c r="L206" s="20"/>
    </row>
    <row r="207" spans="1:12" ht="30" customHeight="1">
      <c r="A207" s="14">
        <f t="shared" si="7"/>
        <v>6</v>
      </c>
      <c r="B207" s="19">
        <v>6</v>
      </c>
      <c r="C207" s="21" t="s">
        <v>34</v>
      </c>
      <c r="D207" s="21" t="s">
        <v>35</v>
      </c>
      <c r="E207" s="21" t="s">
        <v>36</v>
      </c>
      <c r="F207" s="21">
        <v>1962</v>
      </c>
      <c r="G207" s="21">
        <v>1.62</v>
      </c>
      <c r="H207" s="15"/>
      <c r="I207" s="20"/>
      <c r="J207" s="20"/>
      <c r="K207" s="20"/>
      <c r="L207" s="20"/>
    </row>
    <row r="208" spans="1:12" ht="30" customHeight="1">
      <c r="A208" s="14">
        <f t="shared" si="7"/>
        <v>7</v>
      </c>
      <c r="B208" s="19">
        <v>7</v>
      </c>
      <c r="C208" s="21" t="s">
        <v>37</v>
      </c>
      <c r="D208" s="21" t="s">
        <v>38</v>
      </c>
      <c r="E208" s="21" t="s">
        <v>39</v>
      </c>
      <c r="F208" s="21">
        <v>1963</v>
      </c>
      <c r="G208" s="21">
        <v>1.63</v>
      </c>
      <c r="H208" s="15"/>
      <c r="I208" s="20"/>
      <c r="J208" s="20"/>
      <c r="K208" s="20"/>
      <c r="L208" s="20"/>
    </row>
    <row r="209" spans="1:12" ht="30" customHeight="1">
      <c r="A209" s="14">
        <f>A208+1</f>
        <v>8</v>
      </c>
      <c r="B209" s="19">
        <v>8</v>
      </c>
      <c r="C209" s="21" t="s">
        <v>40</v>
      </c>
      <c r="D209" s="21" t="s">
        <v>41</v>
      </c>
      <c r="E209" s="21" t="s">
        <v>42</v>
      </c>
      <c r="F209" s="21">
        <v>1963</v>
      </c>
      <c r="G209" s="21">
        <v>1.63</v>
      </c>
      <c r="H209" s="15"/>
      <c r="I209" s="20"/>
      <c r="J209" s="20"/>
      <c r="K209" s="20"/>
      <c r="L209" s="20"/>
    </row>
    <row r="210" spans="1:12" ht="30" customHeight="1">
      <c r="A210" s="14">
        <f t="shared" si="7"/>
        <v>9</v>
      </c>
      <c r="B210" s="19">
        <v>9</v>
      </c>
      <c r="C210" s="21" t="s">
        <v>43</v>
      </c>
      <c r="D210" s="21" t="s">
        <v>204</v>
      </c>
      <c r="E210" s="21" t="s">
        <v>44</v>
      </c>
      <c r="F210" s="21">
        <v>1998</v>
      </c>
      <c r="G210" s="21">
        <v>1.98</v>
      </c>
      <c r="H210" s="15"/>
      <c r="I210" s="20"/>
      <c r="J210" s="20"/>
      <c r="K210" s="20"/>
      <c r="L210" s="20"/>
    </row>
    <row r="211" spans="1:12" ht="30" customHeight="1">
      <c r="A211" s="14">
        <f t="shared" si="7"/>
        <v>10</v>
      </c>
      <c r="B211" s="19">
        <v>10</v>
      </c>
      <c r="C211" s="21" t="s">
        <v>45</v>
      </c>
      <c r="D211" s="21" t="s">
        <v>46</v>
      </c>
      <c r="E211" s="21" t="s">
        <v>47</v>
      </c>
      <c r="F211" s="21">
        <v>1964</v>
      </c>
      <c r="G211" s="21">
        <v>1.64</v>
      </c>
      <c r="H211" s="15"/>
      <c r="I211" s="20"/>
      <c r="J211" s="20"/>
      <c r="K211" s="20"/>
      <c r="L211" s="20"/>
    </row>
    <row r="212" spans="1:12" ht="30" customHeight="1">
      <c r="A212" s="14">
        <f t="shared" si="7"/>
        <v>11</v>
      </c>
      <c r="B212" s="19">
        <v>11</v>
      </c>
      <c r="C212" s="21" t="s">
        <v>48</v>
      </c>
      <c r="D212" s="21" t="s">
        <v>49</v>
      </c>
      <c r="E212" s="21" t="s">
        <v>50</v>
      </c>
      <c r="F212" s="21">
        <v>1965</v>
      </c>
      <c r="G212" s="21">
        <v>1.65</v>
      </c>
      <c r="H212" s="15"/>
      <c r="I212" s="20"/>
      <c r="J212" s="20"/>
      <c r="K212" s="20"/>
      <c r="L212" s="20"/>
    </row>
    <row r="213" spans="1:12" ht="30" customHeight="1">
      <c r="A213" s="14">
        <f t="shared" si="7"/>
        <v>12</v>
      </c>
      <c r="B213" s="19">
        <v>12</v>
      </c>
      <c r="C213" s="21" t="s">
        <v>51</v>
      </c>
      <c r="D213" s="21" t="s">
        <v>52</v>
      </c>
      <c r="E213" s="21" t="s">
        <v>53</v>
      </c>
      <c r="F213" s="21">
        <v>1965</v>
      </c>
      <c r="G213" s="21">
        <v>1.65</v>
      </c>
      <c r="H213" s="15"/>
      <c r="I213" s="20"/>
      <c r="J213" s="20"/>
      <c r="K213" s="20"/>
      <c r="L213" s="20"/>
    </row>
    <row r="214" spans="1:12" ht="30" customHeight="1">
      <c r="A214" s="14">
        <f t="shared" si="7"/>
        <v>13</v>
      </c>
      <c r="B214" s="19">
        <v>14</v>
      </c>
      <c r="C214" s="21" t="s">
        <v>54</v>
      </c>
      <c r="D214" s="21" t="s">
        <v>55</v>
      </c>
      <c r="E214" s="21" t="s">
        <v>42</v>
      </c>
      <c r="F214" s="21">
        <v>1966</v>
      </c>
      <c r="G214" s="21">
        <v>1.66</v>
      </c>
      <c r="H214" s="15"/>
      <c r="I214" s="20"/>
      <c r="J214" s="20"/>
      <c r="K214" s="20"/>
      <c r="L214" s="20"/>
    </row>
    <row r="215" spans="1:12" ht="30" customHeight="1">
      <c r="A215" s="14">
        <f t="shared" si="7"/>
        <v>14</v>
      </c>
      <c r="B215" s="19">
        <v>15</v>
      </c>
      <c r="C215" s="21" t="s">
        <v>56</v>
      </c>
      <c r="D215" s="21" t="s">
        <v>57</v>
      </c>
      <c r="E215" s="21" t="s">
        <v>53</v>
      </c>
      <c r="F215" s="21">
        <v>1966</v>
      </c>
      <c r="G215" s="21">
        <v>1.66</v>
      </c>
      <c r="H215" s="15"/>
      <c r="I215" s="20"/>
      <c r="J215" s="20"/>
      <c r="K215" s="20"/>
      <c r="L215" s="20"/>
    </row>
    <row r="216" spans="1:12" ht="30" customHeight="1">
      <c r="A216" s="14">
        <f t="shared" si="7"/>
        <v>15</v>
      </c>
      <c r="B216" s="19">
        <v>16</v>
      </c>
      <c r="C216" s="21" t="s">
        <v>58</v>
      </c>
      <c r="D216" s="21" t="s">
        <v>59</v>
      </c>
      <c r="E216" s="21" t="s">
        <v>60</v>
      </c>
      <c r="F216" s="21">
        <v>1966</v>
      </c>
      <c r="G216" s="21">
        <v>1.66</v>
      </c>
      <c r="H216" s="15"/>
      <c r="I216" s="20"/>
      <c r="J216" s="20"/>
      <c r="K216" s="20"/>
      <c r="L216" s="20"/>
    </row>
    <row r="217" spans="1:12" ht="30" customHeight="1">
      <c r="A217" s="14">
        <f t="shared" si="7"/>
        <v>16</v>
      </c>
      <c r="B217" s="19">
        <v>17</v>
      </c>
      <c r="C217" s="21" t="s">
        <v>61</v>
      </c>
      <c r="D217" s="21" t="s">
        <v>62</v>
      </c>
      <c r="E217" s="21" t="s">
        <v>207</v>
      </c>
      <c r="F217" s="21">
        <v>2004</v>
      </c>
      <c r="G217" s="21">
        <v>2.04</v>
      </c>
      <c r="H217" s="15"/>
      <c r="I217" s="20"/>
      <c r="J217" s="20"/>
      <c r="K217" s="20"/>
      <c r="L217" s="20"/>
    </row>
    <row r="218" spans="1:12" ht="30" customHeight="1">
      <c r="A218" s="14">
        <f t="shared" si="7"/>
        <v>17</v>
      </c>
      <c r="B218" s="19">
        <v>18</v>
      </c>
      <c r="C218" s="21" t="s">
        <v>64</v>
      </c>
      <c r="D218" s="21" t="s">
        <v>205</v>
      </c>
      <c r="E218" s="21" t="s">
        <v>53</v>
      </c>
      <c r="F218" s="21">
        <v>1967</v>
      </c>
      <c r="G218" s="21">
        <v>1.67</v>
      </c>
      <c r="H218" s="15"/>
      <c r="I218" s="20"/>
      <c r="J218" s="20"/>
      <c r="K218" s="20"/>
      <c r="L218" s="20"/>
    </row>
    <row r="219" spans="1:12" ht="30" customHeight="1">
      <c r="A219" s="14">
        <f t="shared" si="7"/>
        <v>18</v>
      </c>
      <c r="B219" s="19">
        <v>19</v>
      </c>
      <c r="C219" s="21" t="s">
        <v>65</v>
      </c>
      <c r="D219" s="21" t="s">
        <v>66</v>
      </c>
      <c r="E219" s="21" t="s">
        <v>67</v>
      </c>
      <c r="F219" s="21">
        <v>1967</v>
      </c>
      <c r="G219" s="21">
        <v>1.67</v>
      </c>
      <c r="H219" s="15"/>
      <c r="I219" s="20"/>
      <c r="J219" s="20"/>
      <c r="K219" s="20"/>
      <c r="L219" s="20"/>
    </row>
    <row r="220" spans="1:12" ht="30" customHeight="1">
      <c r="A220" s="14">
        <f t="shared" si="7"/>
        <v>19</v>
      </c>
      <c r="B220" s="19">
        <v>20</v>
      </c>
      <c r="C220" s="21" t="s">
        <v>68</v>
      </c>
      <c r="D220" s="21" t="s">
        <v>69</v>
      </c>
      <c r="E220" s="21" t="s">
        <v>70</v>
      </c>
      <c r="F220" s="21">
        <v>1967</v>
      </c>
      <c r="G220" s="21">
        <v>1.67</v>
      </c>
      <c r="H220" s="15"/>
      <c r="I220" s="20"/>
      <c r="J220" s="20"/>
      <c r="K220" s="20"/>
      <c r="L220" s="20"/>
    </row>
    <row r="221" spans="1:12" ht="30" customHeight="1">
      <c r="A221" s="14">
        <f t="shared" si="7"/>
        <v>20</v>
      </c>
      <c r="B221" s="19">
        <v>21</v>
      </c>
      <c r="C221" s="21" t="s">
        <v>71</v>
      </c>
      <c r="D221" s="21" t="s">
        <v>72</v>
      </c>
      <c r="E221" s="21" t="s">
        <v>73</v>
      </c>
      <c r="F221" s="21">
        <v>1968</v>
      </c>
      <c r="G221" s="21">
        <v>1.68</v>
      </c>
      <c r="H221" s="15"/>
      <c r="I221" s="20"/>
      <c r="J221" s="20"/>
      <c r="K221" s="20"/>
      <c r="L221" s="20"/>
    </row>
    <row r="222" spans="1:12" ht="30" customHeight="1">
      <c r="A222" s="14">
        <f t="shared" si="7"/>
        <v>21</v>
      </c>
      <c r="B222" s="19">
        <v>22</v>
      </c>
      <c r="C222" s="21" t="s">
        <v>74</v>
      </c>
      <c r="D222" s="21" t="s">
        <v>75</v>
      </c>
      <c r="E222" s="21" t="s">
        <v>76</v>
      </c>
      <c r="F222" s="21">
        <v>1968</v>
      </c>
      <c r="G222" s="21">
        <v>1.68</v>
      </c>
      <c r="H222" s="15"/>
      <c r="I222" s="20"/>
      <c r="J222" s="20"/>
      <c r="K222" s="20"/>
      <c r="L222" s="20"/>
    </row>
    <row r="223" spans="1:12" ht="30" customHeight="1">
      <c r="A223" s="14">
        <f t="shared" si="7"/>
        <v>22</v>
      </c>
      <c r="B223" s="19">
        <v>23</v>
      </c>
      <c r="C223" s="21" t="s">
        <v>77</v>
      </c>
      <c r="D223" s="21" t="s">
        <v>78</v>
      </c>
      <c r="E223" s="21" t="s">
        <v>79</v>
      </c>
      <c r="F223" s="21">
        <v>1968</v>
      </c>
      <c r="G223" s="21">
        <v>1.68</v>
      </c>
      <c r="H223" s="15"/>
      <c r="I223" s="20"/>
      <c r="J223" s="20"/>
      <c r="K223" s="20"/>
      <c r="L223" s="20"/>
    </row>
    <row r="224" spans="1:12" ht="30" customHeight="1">
      <c r="A224" s="14">
        <f t="shared" si="7"/>
        <v>23</v>
      </c>
      <c r="B224" s="19">
        <v>24</v>
      </c>
      <c r="C224" s="21" t="s">
        <v>80</v>
      </c>
      <c r="D224" s="21" t="s">
        <v>81</v>
      </c>
      <c r="E224" s="21" t="s">
        <v>82</v>
      </c>
      <c r="F224" s="21">
        <v>1968</v>
      </c>
      <c r="G224" s="21">
        <v>1.68</v>
      </c>
      <c r="H224" s="15"/>
      <c r="I224" s="20"/>
      <c r="J224" s="20"/>
      <c r="K224" s="20"/>
      <c r="L224" s="20"/>
    </row>
    <row r="225" spans="1:12" ht="30" customHeight="1">
      <c r="A225" s="14">
        <f t="shared" si="7"/>
        <v>24</v>
      </c>
      <c r="B225" s="19">
        <v>25</v>
      </c>
      <c r="C225" s="21" t="s">
        <v>83</v>
      </c>
      <c r="D225" s="21" t="s">
        <v>84</v>
      </c>
      <c r="E225" s="21" t="s">
        <v>85</v>
      </c>
      <c r="F225" s="21">
        <v>1968</v>
      </c>
      <c r="G225" s="21">
        <v>1.68</v>
      </c>
      <c r="H225" s="15"/>
      <c r="I225" s="20"/>
      <c r="J225" s="20"/>
      <c r="K225" s="20"/>
      <c r="L225" s="20"/>
    </row>
    <row r="226" spans="1:12" ht="30" customHeight="1">
      <c r="A226" s="14">
        <f t="shared" si="7"/>
        <v>25</v>
      </c>
      <c r="B226" s="19">
        <v>26</v>
      </c>
      <c r="C226" s="21" t="s">
        <v>86</v>
      </c>
      <c r="D226" s="21" t="s">
        <v>87</v>
      </c>
      <c r="E226" s="21" t="s">
        <v>88</v>
      </c>
      <c r="F226" s="21">
        <v>1969</v>
      </c>
      <c r="G226" s="21">
        <v>1.69</v>
      </c>
      <c r="H226" s="15"/>
      <c r="I226" s="20"/>
      <c r="J226" s="20"/>
      <c r="K226" s="20"/>
      <c r="L226" s="20"/>
    </row>
    <row r="227" spans="1:12" ht="30" customHeight="1">
      <c r="A227" s="14">
        <f t="shared" si="7"/>
        <v>26</v>
      </c>
      <c r="B227" s="19">
        <v>27</v>
      </c>
      <c r="C227" s="21" t="s">
        <v>89</v>
      </c>
      <c r="D227" s="21" t="s">
        <v>90</v>
      </c>
      <c r="E227" s="21" t="s">
        <v>91</v>
      </c>
      <c r="F227" s="21">
        <v>1969</v>
      </c>
      <c r="G227" s="21">
        <v>1.69</v>
      </c>
      <c r="H227" s="15"/>
      <c r="I227" s="20"/>
      <c r="J227" s="20"/>
      <c r="K227" s="20"/>
      <c r="L227" s="20"/>
    </row>
    <row r="228" spans="1:12" ht="30" customHeight="1">
      <c r="A228" s="14">
        <f t="shared" si="7"/>
        <v>27</v>
      </c>
      <c r="B228" s="19">
        <v>28</v>
      </c>
      <c r="C228" s="21" t="s">
        <v>92</v>
      </c>
      <c r="D228" s="21" t="s">
        <v>93</v>
      </c>
      <c r="E228" s="21" t="s">
        <v>94</v>
      </c>
      <c r="F228" s="21">
        <v>1969</v>
      </c>
      <c r="G228" s="21">
        <v>1.69</v>
      </c>
      <c r="H228" s="15"/>
      <c r="I228" s="20"/>
      <c r="J228" s="20"/>
      <c r="K228" s="20"/>
      <c r="L228" s="20"/>
    </row>
    <row r="229" spans="1:12" ht="30" customHeight="1">
      <c r="A229" s="14">
        <f t="shared" si="7"/>
        <v>28</v>
      </c>
      <c r="B229" s="19">
        <v>29</v>
      </c>
      <c r="C229" s="21" t="s">
        <v>95</v>
      </c>
      <c r="D229" s="21" t="s">
        <v>96</v>
      </c>
      <c r="E229" s="21" t="s">
        <v>208</v>
      </c>
      <c r="F229" s="21">
        <v>1970</v>
      </c>
      <c r="G229" s="21">
        <v>1.7</v>
      </c>
      <c r="H229" s="15"/>
      <c r="I229" s="20"/>
      <c r="J229" s="20"/>
      <c r="K229" s="20"/>
      <c r="L229" s="20"/>
    </row>
    <row r="230" spans="1:12" ht="30" customHeight="1">
      <c r="A230" s="14">
        <f t="shared" si="7"/>
        <v>29</v>
      </c>
      <c r="B230" s="19">
        <v>30</v>
      </c>
      <c r="C230" s="21" t="s">
        <v>97</v>
      </c>
      <c r="D230" s="21" t="s">
        <v>98</v>
      </c>
      <c r="E230" s="21" t="s">
        <v>99</v>
      </c>
      <c r="F230" s="21">
        <v>1970</v>
      </c>
      <c r="G230" s="21">
        <v>1.7</v>
      </c>
      <c r="H230" s="15"/>
      <c r="I230" s="20"/>
      <c r="J230" s="20"/>
      <c r="K230" s="20"/>
      <c r="L230" s="20"/>
    </row>
    <row r="231" spans="1:12" ht="30" customHeight="1">
      <c r="A231" s="14">
        <f t="shared" si="7"/>
        <v>30</v>
      </c>
      <c r="B231" s="19">
        <v>31</v>
      </c>
      <c r="C231" s="21" t="s">
        <v>100</v>
      </c>
      <c r="D231" s="21" t="s">
        <v>101</v>
      </c>
      <c r="E231" s="21" t="s">
        <v>202</v>
      </c>
      <c r="F231" s="21">
        <v>1964</v>
      </c>
      <c r="G231" s="21">
        <v>1.64</v>
      </c>
      <c r="H231" s="15"/>
      <c r="I231" s="20"/>
      <c r="J231" s="20"/>
      <c r="K231" s="20"/>
      <c r="L231" s="20"/>
    </row>
    <row r="232" spans="1:12" ht="30" customHeight="1">
      <c r="A232" s="14">
        <f t="shared" si="7"/>
        <v>31</v>
      </c>
      <c r="B232" s="19">
        <v>32</v>
      </c>
      <c r="C232" s="21" t="s">
        <v>103</v>
      </c>
      <c r="D232" s="21" t="s">
        <v>104</v>
      </c>
      <c r="E232" s="21" t="s">
        <v>102</v>
      </c>
      <c r="F232" s="21">
        <v>1971</v>
      </c>
      <c r="G232" s="21">
        <v>1.71</v>
      </c>
      <c r="H232" s="15"/>
      <c r="I232" s="20"/>
      <c r="J232" s="20"/>
      <c r="K232" s="20"/>
      <c r="L232" s="20"/>
    </row>
    <row r="233" spans="1:12" ht="30" customHeight="1">
      <c r="A233" s="14">
        <f t="shared" si="7"/>
        <v>32</v>
      </c>
      <c r="B233" s="19">
        <v>33</v>
      </c>
      <c r="C233" s="21" t="s">
        <v>105</v>
      </c>
      <c r="D233" s="21" t="s">
        <v>106</v>
      </c>
      <c r="E233" s="21" t="s">
        <v>107</v>
      </c>
      <c r="F233" s="21">
        <v>1971</v>
      </c>
      <c r="G233" s="21">
        <v>1.71</v>
      </c>
      <c r="H233" s="15"/>
      <c r="I233" s="20"/>
      <c r="J233" s="20"/>
      <c r="K233" s="20"/>
      <c r="L233" s="20"/>
    </row>
    <row r="234" spans="1:12" ht="30" customHeight="1">
      <c r="A234" s="14">
        <f t="shared" si="7"/>
        <v>33</v>
      </c>
      <c r="B234" s="19">
        <v>34</v>
      </c>
      <c r="C234" s="21" t="s">
        <v>108</v>
      </c>
      <c r="D234" s="21" t="s">
        <v>109</v>
      </c>
      <c r="E234" s="21" t="s">
        <v>110</v>
      </c>
      <c r="F234" s="21">
        <v>1971</v>
      </c>
      <c r="G234" s="21">
        <v>1.71</v>
      </c>
      <c r="H234" s="15"/>
      <c r="I234" s="20"/>
      <c r="J234" s="20"/>
      <c r="K234" s="20"/>
      <c r="L234" s="20"/>
    </row>
    <row r="235" spans="1:12" ht="30" customHeight="1">
      <c r="A235" s="14">
        <f t="shared" si="7"/>
        <v>34</v>
      </c>
      <c r="B235" s="19">
        <v>35</v>
      </c>
      <c r="C235" s="21" t="s">
        <v>111</v>
      </c>
      <c r="D235" s="21" t="s">
        <v>112</v>
      </c>
      <c r="E235" s="21" t="s">
        <v>113</v>
      </c>
      <c r="F235" s="21">
        <v>1971</v>
      </c>
      <c r="G235" s="21">
        <v>1.71</v>
      </c>
      <c r="H235" s="15"/>
      <c r="I235" s="20"/>
      <c r="J235" s="20"/>
      <c r="K235" s="20"/>
      <c r="L235" s="20"/>
    </row>
    <row r="236" spans="1:12" ht="30" customHeight="1">
      <c r="A236" s="14">
        <f t="shared" si="7"/>
        <v>35</v>
      </c>
      <c r="B236" s="19">
        <v>36</v>
      </c>
      <c r="C236" s="21" t="s">
        <v>114</v>
      </c>
      <c r="D236" s="21" t="s">
        <v>115</v>
      </c>
      <c r="E236" s="21" t="s">
        <v>116</v>
      </c>
      <c r="F236" s="21">
        <v>1973</v>
      </c>
      <c r="G236" s="21">
        <v>1.73</v>
      </c>
      <c r="H236" s="15"/>
      <c r="I236" s="20"/>
      <c r="J236" s="20"/>
      <c r="K236" s="20"/>
      <c r="L236" s="20"/>
    </row>
    <row r="237" spans="1:12" ht="30" customHeight="1">
      <c r="A237" s="14">
        <f t="shared" si="7"/>
        <v>36</v>
      </c>
      <c r="B237" s="19">
        <v>37</v>
      </c>
      <c r="C237" s="21" t="s">
        <v>117</v>
      </c>
      <c r="D237" s="21" t="s">
        <v>118</v>
      </c>
      <c r="E237" s="21" t="s">
        <v>119</v>
      </c>
      <c r="F237" s="21">
        <v>1972</v>
      </c>
      <c r="G237" s="21">
        <v>1.72</v>
      </c>
      <c r="H237" s="15"/>
      <c r="I237" s="20"/>
      <c r="J237" s="20"/>
      <c r="K237" s="20"/>
      <c r="L237" s="20"/>
    </row>
    <row r="238" spans="1:12" ht="30" customHeight="1">
      <c r="A238" s="14">
        <f t="shared" si="7"/>
        <v>37</v>
      </c>
      <c r="B238" s="19">
        <v>38</v>
      </c>
      <c r="C238" s="21" t="s">
        <v>120</v>
      </c>
      <c r="D238" s="21" t="s">
        <v>121</v>
      </c>
      <c r="E238" s="21" t="s">
        <v>122</v>
      </c>
      <c r="F238" s="21">
        <v>1973</v>
      </c>
      <c r="G238" s="21">
        <v>1.73</v>
      </c>
      <c r="H238" s="15"/>
      <c r="I238" s="20"/>
      <c r="J238" s="20"/>
      <c r="K238" s="20"/>
      <c r="L238" s="20"/>
    </row>
    <row r="239" spans="1:12" ht="30" customHeight="1">
      <c r="A239" s="14">
        <f t="shared" si="7"/>
        <v>38</v>
      </c>
      <c r="B239" s="19">
        <v>39</v>
      </c>
      <c r="C239" s="21" t="s">
        <v>123</v>
      </c>
      <c r="D239" s="21" t="s">
        <v>124</v>
      </c>
      <c r="E239" s="21" t="s">
        <v>125</v>
      </c>
      <c r="F239" s="21">
        <v>1973</v>
      </c>
      <c r="G239" s="21">
        <v>1.73</v>
      </c>
      <c r="H239" s="15"/>
      <c r="I239" s="20"/>
      <c r="J239" s="20"/>
      <c r="K239" s="20"/>
      <c r="L239" s="20"/>
    </row>
    <row r="240" spans="1:12" ht="30" customHeight="1">
      <c r="A240" s="14">
        <f t="shared" si="7"/>
        <v>39</v>
      </c>
      <c r="B240" s="19">
        <v>40</v>
      </c>
      <c r="C240" s="21" t="s">
        <v>126</v>
      </c>
      <c r="D240" s="21" t="s">
        <v>127</v>
      </c>
      <c r="E240" s="21" t="s">
        <v>42</v>
      </c>
      <c r="F240" s="21">
        <v>1973</v>
      </c>
      <c r="G240" s="21">
        <v>1.73</v>
      </c>
      <c r="H240" s="15"/>
      <c r="I240" s="20"/>
      <c r="J240" s="20"/>
      <c r="K240" s="20"/>
      <c r="L240" s="20"/>
    </row>
    <row r="241" spans="1:12" ht="30" customHeight="1">
      <c r="A241" s="14">
        <f t="shared" si="7"/>
        <v>40</v>
      </c>
      <c r="B241" s="19">
        <v>41</v>
      </c>
      <c r="C241" s="21" t="s">
        <v>128</v>
      </c>
      <c r="D241" s="21" t="s">
        <v>129</v>
      </c>
      <c r="E241" s="21" t="s">
        <v>203</v>
      </c>
      <c r="F241" s="21">
        <v>2004</v>
      </c>
      <c r="G241" s="21">
        <v>2.04</v>
      </c>
      <c r="H241" s="15"/>
      <c r="I241" s="20"/>
      <c r="J241" s="20"/>
      <c r="K241" s="20"/>
      <c r="L241" s="20"/>
    </row>
    <row r="242" spans="1:12" ht="30" customHeight="1">
      <c r="A242" s="14">
        <f t="shared" si="7"/>
        <v>41</v>
      </c>
      <c r="B242" s="19">
        <v>42</v>
      </c>
      <c r="C242" s="21" t="s">
        <v>130</v>
      </c>
      <c r="D242" s="21" t="s">
        <v>131</v>
      </c>
      <c r="E242" s="21" t="s">
        <v>132</v>
      </c>
      <c r="F242" s="21">
        <v>1971</v>
      </c>
      <c r="G242" s="21">
        <v>1.71</v>
      </c>
      <c r="H242" s="15"/>
      <c r="I242" s="20"/>
      <c r="J242" s="20"/>
      <c r="K242" s="20"/>
      <c r="L242" s="20"/>
    </row>
    <row r="243" spans="1:12" ht="30" customHeight="1">
      <c r="A243" s="14">
        <f t="shared" si="7"/>
        <v>42</v>
      </c>
      <c r="B243" s="19">
        <v>43</v>
      </c>
      <c r="C243" s="21" t="s">
        <v>133</v>
      </c>
      <c r="D243" s="21" t="s">
        <v>134</v>
      </c>
      <c r="E243" s="21" t="s">
        <v>135</v>
      </c>
      <c r="F243" s="21">
        <v>1975</v>
      </c>
      <c r="G243" s="21">
        <v>1.75</v>
      </c>
      <c r="H243" s="15"/>
      <c r="I243" s="20"/>
      <c r="J243" s="20"/>
      <c r="K243" s="20"/>
      <c r="L243" s="20"/>
    </row>
    <row r="244" spans="1:12" ht="30" customHeight="1">
      <c r="A244" s="14">
        <f t="shared" si="7"/>
        <v>43</v>
      </c>
      <c r="B244" s="19">
        <v>44</v>
      </c>
      <c r="C244" s="21" t="s">
        <v>136</v>
      </c>
      <c r="D244" s="21" t="s">
        <v>137</v>
      </c>
      <c r="E244" s="21" t="s">
        <v>138</v>
      </c>
      <c r="F244" s="21">
        <v>1975</v>
      </c>
      <c r="G244" s="21">
        <v>1.75</v>
      </c>
      <c r="H244" s="15"/>
      <c r="I244" s="20"/>
      <c r="J244" s="20"/>
      <c r="K244" s="20"/>
      <c r="L244" s="20"/>
    </row>
    <row r="245" spans="1:12" ht="30" customHeight="1">
      <c r="A245" s="14">
        <f t="shared" si="7"/>
        <v>44</v>
      </c>
      <c r="B245" s="19">
        <v>45</v>
      </c>
      <c r="C245" s="21" t="s">
        <v>139</v>
      </c>
      <c r="D245" s="21" t="s">
        <v>140</v>
      </c>
      <c r="E245" s="21" t="s">
        <v>141</v>
      </c>
      <c r="F245" s="21">
        <v>1975</v>
      </c>
      <c r="G245" s="21">
        <v>1.75</v>
      </c>
      <c r="H245" s="15"/>
      <c r="I245" s="20"/>
      <c r="J245" s="20"/>
      <c r="K245" s="20"/>
      <c r="L245" s="20"/>
    </row>
    <row r="246" spans="1:12" ht="30" customHeight="1">
      <c r="A246" s="14">
        <f t="shared" si="7"/>
        <v>45</v>
      </c>
      <c r="B246" s="19">
        <v>46</v>
      </c>
      <c r="C246" s="21" t="s">
        <v>142</v>
      </c>
      <c r="D246" s="21" t="s">
        <v>143</v>
      </c>
      <c r="E246" s="21" t="s">
        <v>144</v>
      </c>
      <c r="F246" s="21">
        <v>1976</v>
      </c>
      <c r="G246" s="21">
        <v>1.76</v>
      </c>
      <c r="H246" s="15"/>
      <c r="I246" s="20"/>
      <c r="J246" s="20"/>
      <c r="K246" s="20"/>
      <c r="L246" s="20"/>
    </row>
    <row r="247" spans="1:12" ht="30" customHeight="1">
      <c r="A247" s="14">
        <f t="shared" si="7"/>
        <v>46</v>
      </c>
      <c r="B247" s="19">
        <v>47</v>
      </c>
      <c r="C247" s="21" t="s">
        <v>145</v>
      </c>
      <c r="D247" s="21" t="s">
        <v>146</v>
      </c>
      <c r="E247" s="21" t="s">
        <v>147</v>
      </c>
      <c r="F247" s="21">
        <v>1978</v>
      </c>
      <c r="G247" s="21">
        <v>1.78</v>
      </c>
      <c r="H247" s="15"/>
      <c r="I247" s="20"/>
      <c r="J247" s="20"/>
      <c r="K247" s="20"/>
      <c r="L247" s="20"/>
    </row>
    <row r="248" spans="1:12" ht="30" customHeight="1">
      <c r="A248" s="14">
        <f t="shared" si="7"/>
        <v>47</v>
      </c>
      <c r="B248" s="19">
        <v>48</v>
      </c>
      <c r="C248" s="21" t="s">
        <v>148</v>
      </c>
      <c r="D248" s="21" t="s">
        <v>149</v>
      </c>
      <c r="E248" s="21" t="s">
        <v>150</v>
      </c>
      <c r="F248" s="21">
        <v>1978</v>
      </c>
      <c r="G248" s="21">
        <v>1.78</v>
      </c>
      <c r="H248" s="15"/>
      <c r="I248" s="20"/>
      <c r="J248" s="20"/>
      <c r="K248" s="20"/>
      <c r="L248" s="20"/>
    </row>
    <row r="249" spans="1:12" ht="30" customHeight="1">
      <c r="A249" s="14">
        <f t="shared" si="7"/>
        <v>48</v>
      </c>
      <c r="B249" s="19">
        <v>49</v>
      </c>
      <c r="C249" s="21" t="s">
        <v>151</v>
      </c>
      <c r="D249" s="21" t="s">
        <v>152</v>
      </c>
      <c r="E249" s="21" t="s">
        <v>153</v>
      </c>
      <c r="F249" s="21">
        <v>1979</v>
      </c>
      <c r="G249" s="21">
        <v>1.79</v>
      </c>
      <c r="H249" s="15"/>
      <c r="I249" s="20"/>
      <c r="J249" s="20"/>
      <c r="K249" s="20"/>
      <c r="L249" s="20"/>
    </row>
    <row r="250" spans="1:12" ht="30" customHeight="1">
      <c r="A250" s="14">
        <f t="shared" si="7"/>
        <v>49</v>
      </c>
      <c r="B250" s="19">
        <v>50</v>
      </c>
      <c r="C250" s="21" t="s">
        <v>154</v>
      </c>
      <c r="D250" s="21" t="s">
        <v>155</v>
      </c>
      <c r="E250" s="21" t="s">
        <v>156</v>
      </c>
      <c r="F250" s="21">
        <v>1979</v>
      </c>
      <c r="G250" s="21">
        <v>1.79</v>
      </c>
      <c r="H250" s="15"/>
      <c r="I250" s="20"/>
      <c r="J250" s="20"/>
      <c r="K250" s="20"/>
      <c r="L250" s="20"/>
    </row>
    <row r="251" spans="1:12" ht="30" customHeight="1">
      <c r="A251" s="14">
        <f t="shared" si="7"/>
        <v>50</v>
      </c>
      <c r="B251" s="19">
        <v>51</v>
      </c>
      <c r="C251" s="21" t="s">
        <v>157</v>
      </c>
      <c r="D251" s="21" t="s">
        <v>158</v>
      </c>
      <c r="E251" s="21" t="s">
        <v>159</v>
      </c>
      <c r="F251" s="21">
        <v>1981</v>
      </c>
      <c r="G251" s="21">
        <v>1.81</v>
      </c>
      <c r="H251" s="15"/>
      <c r="I251" s="20"/>
      <c r="J251" s="20"/>
      <c r="K251" s="20"/>
      <c r="L251" s="20"/>
    </row>
    <row r="252" spans="1:12" ht="30" customHeight="1">
      <c r="A252" s="14">
        <v>51</v>
      </c>
      <c r="B252" s="19">
        <v>52</v>
      </c>
      <c r="C252" s="21" t="s">
        <v>160</v>
      </c>
      <c r="D252" s="21" t="s">
        <v>161</v>
      </c>
      <c r="E252" s="21" t="s">
        <v>162</v>
      </c>
      <c r="F252" s="21">
        <v>1981</v>
      </c>
      <c r="G252" s="21">
        <v>1.81</v>
      </c>
      <c r="H252" s="16"/>
      <c r="I252" s="20"/>
      <c r="J252" s="20"/>
      <c r="K252" s="20"/>
      <c r="L252" s="20"/>
    </row>
    <row r="253" spans="1:12" ht="30" customHeight="1">
      <c r="A253" s="14">
        <v>52</v>
      </c>
      <c r="B253" s="19">
        <v>53</v>
      </c>
      <c r="C253" s="21" t="s">
        <v>163</v>
      </c>
      <c r="D253" s="21" t="s">
        <v>164</v>
      </c>
      <c r="E253" s="21" t="s">
        <v>165</v>
      </c>
      <c r="F253" s="21">
        <v>1986</v>
      </c>
      <c r="G253" s="21">
        <v>1.86</v>
      </c>
      <c r="H253" s="16"/>
      <c r="I253" s="20"/>
      <c r="J253" s="20"/>
      <c r="K253" s="20"/>
      <c r="L253" s="20"/>
    </row>
    <row r="254" spans="1:12" ht="30" customHeight="1">
      <c r="A254" s="14">
        <v>53</v>
      </c>
      <c r="B254" s="19">
        <v>54</v>
      </c>
      <c r="C254" s="21" t="s">
        <v>166</v>
      </c>
      <c r="D254" s="21" t="s">
        <v>206</v>
      </c>
      <c r="E254" s="21" t="s">
        <v>167</v>
      </c>
      <c r="F254" s="21">
        <v>1987</v>
      </c>
      <c r="G254" s="21">
        <v>1.87</v>
      </c>
      <c r="H254" s="16"/>
      <c r="I254" s="20"/>
      <c r="J254" s="20"/>
      <c r="K254" s="20"/>
      <c r="L254" s="20"/>
    </row>
    <row r="255" spans="1:12" ht="30" customHeight="1">
      <c r="A255" s="14">
        <v>54</v>
      </c>
      <c r="B255" s="19">
        <v>55</v>
      </c>
      <c r="C255" s="21" t="s">
        <v>168</v>
      </c>
      <c r="D255" s="21" t="s">
        <v>169</v>
      </c>
      <c r="E255" s="21" t="s">
        <v>170</v>
      </c>
      <c r="F255" s="21">
        <v>1988</v>
      </c>
      <c r="G255" s="21">
        <v>1.88</v>
      </c>
      <c r="H255" s="16"/>
      <c r="I255" s="20"/>
      <c r="J255" s="20"/>
      <c r="K255" s="20"/>
      <c r="L255" s="20"/>
    </row>
    <row r="256" spans="1:12" ht="30" customHeight="1">
      <c r="A256" s="14">
        <v>55</v>
      </c>
      <c r="B256" s="19">
        <v>56</v>
      </c>
      <c r="C256" s="21" t="s">
        <v>171</v>
      </c>
      <c r="D256" s="21" t="s">
        <v>172</v>
      </c>
      <c r="E256" s="21" t="s">
        <v>173</v>
      </c>
      <c r="F256" s="21">
        <v>1988</v>
      </c>
      <c r="G256" s="21">
        <v>1.88</v>
      </c>
      <c r="H256" s="16"/>
      <c r="I256" s="20"/>
      <c r="J256" s="20"/>
      <c r="K256" s="20"/>
      <c r="L256" s="20"/>
    </row>
    <row r="257" spans="1:12" ht="30" customHeight="1">
      <c r="A257" s="14">
        <v>56</v>
      </c>
      <c r="B257" s="19">
        <v>57</v>
      </c>
      <c r="C257" s="21" t="s">
        <v>174</v>
      </c>
      <c r="D257" s="21" t="s">
        <v>175</v>
      </c>
      <c r="E257" s="21" t="s">
        <v>176</v>
      </c>
      <c r="F257" s="21">
        <v>1992</v>
      </c>
      <c r="G257" s="21">
        <v>1.92</v>
      </c>
      <c r="H257" s="16"/>
      <c r="I257" s="20"/>
      <c r="J257" s="20"/>
      <c r="K257" s="20"/>
      <c r="L257" s="20"/>
    </row>
    <row r="258" spans="1:12" ht="30" customHeight="1">
      <c r="A258" s="14">
        <v>57</v>
      </c>
      <c r="B258" s="19">
        <v>58</v>
      </c>
      <c r="C258" s="21" t="s">
        <v>177</v>
      </c>
      <c r="D258" s="21" t="s">
        <v>178</v>
      </c>
      <c r="E258" s="21" t="s">
        <v>179</v>
      </c>
      <c r="F258" s="21">
        <v>1993</v>
      </c>
      <c r="G258" s="21">
        <v>1.93</v>
      </c>
      <c r="H258" s="4"/>
      <c r="I258" s="20"/>
      <c r="J258" s="20"/>
      <c r="K258" s="20"/>
      <c r="L258" s="20"/>
    </row>
    <row r="259" spans="1:12" ht="30" customHeight="1">
      <c r="A259" s="14">
        <v>58</v>
      </c>
      <c r="B259" s="19">
        <v>59</v>
      </c>
      <c r="C259" s="21" t="s">
        <v>180</v>
      </c>
      <c r="D259" s="21" t="s">
        <v>181</v>
      </c>
      <c r="E259" s="21" t="s">
        <v>79</v>
      </c>
      <c r="F259" s="21">
        <v>1969</v>
      </c>
      <c r="G259" s="21">
        <v>1.69</v>
      </c>
      <c r="H259" s="20"/>
      <c r="I259" s="20"/>
      <c r="J259" s="20"/>
      <c r="K259" s="20"/>
      <c r="L259" s="20"/>
    </row>
    <row r="260" spans="1:12" ht="30" customHeight="1">
      <c r="A260" s="14">
        <v>59</v>
      </c>
      <c r="B260" s="19">
        <v>60</v>
      </c>
      <c r="C260" s="21" t="s">
        <v>182</v>
      </c>
      <c r="D260" s="21" t="s">
        <v>183</v>
      </c>
      <c r="E260" s="21" t="s">
        <v>184</v>
      </c>
      <c r="F260" s="21">
        <v>2002</v>
      </c>
      <c r="G260" s="21">
        <v>2.02</v>
      </c>
      <c r="H260" s="20"/>
      <c r="I260" s="20"/>
      <c r="J260" s="20"/>
      <c r="K260" s="20"/>
      <c r="L260" s="20"/>
    </row>
    <row r="261" spans="1:12" ht="30" customHeight="1">
      <c r="A261" s="14">
        <v>60</v>
      </c>
      <c r="B261" s="19">
        <v>61</v>
      </c>
      <c r="C261" s="21" t="s">
        <v>185</v>
      </c>
      <c r="D261" s="21" t="s">
        <v>186</v>
      </c>
      <c r="E261" s="21" t="s">
        <v>187</v>
      </c>
      <c r="F261" s="21">
        <v>2013</v>
      </c>
      <c r="G261" s="21">
        <v>2.13</v>
      </c>
      <c r="H261" s="20"/>
      <c r="I261" s="20"/>
      <c r="J261" s="20"/>
      <c r="K261" s="20"/>
      <c r="L261" s="20"/>
    </row>
    <row r="262" spans="3:6" ht="30" customHeight="1">
      <c r="C262" s="22"/>
      <c r="D262" s="22"/>
      <c r="E262" s="22"/>
      <c r="F262" s="25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6" r:id="rId1"/>
  <rowBreaks count="7" manualBreakCount="7">
    <brk id="35" max="11" man="1"/>
    <brk id="66" max="11" man="1"/>
    <brk id="100" max="11" man="1"/>
    <brk id="131" max="11" man="1"/>
    <brk id="166" max="11" man="1"/>
    <brk id="197" max="11" man="1"/>
    <brk id="2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2014-09-07T11:54:43Z</cp:lastPrinted>
  <dcterms:created xsi:type="dcterms:W3CDTF">2014-07-23T14:00:30Z</dcterms:created>
  <dcterms:modified xsi:type="dcterms:W3CDTF">2014-09-07T12:00:02Z</dcterms:modified>
  <cp:category/>
  <cp:version/>
  <cp:contentType/>
  <cp:contentStatus/>
</cp:coreProperties>
</file>