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94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38" i="1" l="1"/>
  <c r="H38" i="1" s="1"/>
  <c r="I37" i="1"/>
  <c r="H37" i="1" s="1"/>
  <c r="I36" i="1"/>
  <c r="H36" i="1" s="1"/>
  <c r="I35" i="1"/>
  <c r="H35" i="1"/>
  <c r="I34" i="1"/>
  <c r="H34" i="1" s="1"/>
  <c r="I33" i="1"/>
  <c r="H33" i="1" s="1"/>
  <c r="I32" i="1"/>
  <c r="H32" i="1" s="1"/>
  <c r="I31" i="1"/>
  <c r="H31" i="1" s="1"/>
  <c r="I30" i="1"/>
  <c r="H30" i="1" s="1"/>
  <c r="I29" i="1"/>
  <c r="H29" i="1"/>
  <c r="I28" i="1"/>
  <c r="H28" i="1"/>
  <c r="I27" i="1"/>
  <c r="H27" i="1"/>
  <c r="I26" i="1"/>
  <c r="H26" i="1" s="1"/>
  <c r="I25" i="1"/>
  <c r="H25" i="1" s="1"/>
  <c r="I24" i="1"/>
  <c r="H24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I23" i="1"/>
  <c r="H23" i="1"/>
  <c r="I22" i="1"/>
  <c r="H22" i="1"/>
  <c r="I21" i="1"/>
  <c r="H21" i="1"/>
  <c r="I20" i="1"/>
  <c r="H20" i="1"/>
  <c r="I19" i="1"/>
  <c r="H19" i="1" s="1"/>
  <c r="I18" i="1"/>
  <c r="H18" i="1" s="1"/>
  <c r="I17" i="1"/>
  <c r="H17" i="1" s="1"/>
  <c r="I16" i="1"/>
  <c r="H16" i="1" s="1"/>
  <c r="I15" i="1"/>
  <c r="H15" i="1" s="1"/>
  <c r="I14" i="1"/>
  <c r="H14" i="1" s="1"/>
  <c r="I13" i="1"/>
  <c r="H13" i="1" s="1"/>
  <c r="I12" i="1"/>
  <c r="H12" i="1" s="1"/>
  <c r="I11" i="1"/>
  <c r="H11" i="1" s="1"/>
  <c r="I10" i="1"/>
  <c r="H10" i="1" s="1"/>
  <c r="I9" i="1"/>
  <c r="H9" i="1" s="1"/>
  <c r="I8" i="1"/>
  <c r="H8" i="1" s="1"/>
  <c r="I7" i="1"/>
  <c r="H7" i="1" s="1"/>
  <c r="I6" i="1"/>
  <c r="H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I5" i="1"/>
  <c r="H5" i="1" s="1"/>
</calcChain>
</file>

<file path=xl/sharedStrings.xml><?xml version="1.0" encoding="utf-8"?>
<sst xmlns="http://schemas.openxmlformats.org/spreadsheetml/2006/main" count="121" uniqueCount="120">
  <si>
    <t>TRANSALPINA 2017</t>
  </si>
  <si>
    <t>CLASSEMENT GENERAL</t>
  </si>
  <si>
    <t>vendredi 9  juin 2017</t>
  </si>
  <si>
    <t>Rang</t>
  </si>
  <si>
    <t>N°</t>
  </si>
  <si>
    <t>Pilote</t>
  </si>
  <si>
    <t>Copilote</t>
  </si>
  <si>
    <t>Voiture</t>
  </si>
  <si>
    <t>année</t>
  </si>
  <si>
    <t>coef,</t>
  </si>
  <si>
    <t>Total pén, x coef,</t>
  </si>
  <si>
    <t>Total pénalités</t>
  </si>
  <si>
    <t>Pénalités    4 juin</t>
  </si>
  <si>
    <t xml:space="preserve"> Pénalités   5 juin</t>
  </si>
  <si>
    <t xml:space="preserve"> Pénalités   6 juin</t>
  </si>
  <si>
    <t xml:space="preserve"> Pénalités 7 juin</t>
  </si>
  <si>
    <t xml:space="preserve"> Pénalités  8 juin</t>
  </si>
  <si>
    <t>Pénalités  9 juin</t>
  </si>
  <si>
    <t>Total avec pénalités de  + de 1975</t>
  </si>
  <si>
    <t>LEVEQUE   Gilles</t>
  </si>
  <si>
    <t>LEVEQUE   Danielle</t>
  </si>
  <si>
    <t>MERCEDES  190  SL</t>
  </si>
  <si>
    <t>FLOQUET  François</t>
  </si>
  <si>
    <t>FLOQUET   Maud</t>
  </si>
  <si>
    <t>ALFA ROMEO Coupé Bertone</t>
  </si>
  <si>
    <t>MORCH   Eric</t>
  </si>
  <si>
    <t>MORCH     Caroline</t>
  </si>
  <si>
    <t>JAGUAR Type E Cab</t>
  </si>
  <si>
    <t>MARTENS    Jean Jacques</t>
  </si>
  <si>
    <t>MARTENS   Patricia</t>
  </si>
  <si>
    <t>AUSTIN HEALEY  MK</t>
  </si>
  <si>
    <t>BADEL  Dominique</t>
  </si>
  <si>
    <t>VETTIER  Jean Paul</t>
  </si>
  <si>
    <t>PORSCHE  356  B</t>
  </si>
  <si>
    <t>TALBOT  Franck</t>
  </si>
  <si>
    <t>MAUDUIT  Mary</t>
  </si>
  <si>
    <t>AUSTIN HEALEY</t>
  </si>
  <si>
    <t>DJELLOULI    Christian</t>
  </si>
  <si>
    <t>DJELLOULI   Sylvie</t>
  </si>
  <si>
    <t>MERCEDES  500  SL</t>
  </si>
  <si>
    <t>PRANDI    Raymond</t>
  </si>
  <si>
    <t>PRANDI   Brigitte</t>
  </si>
  <si>
    <t>ALFA ROMEO  Giulia Spider 1600</t>
  </si>
  <si>
    <t>de CASSINI  Patrice</t>
  </si>
  <si>
    <t>PAULMIER  Jacques</t>
  </si>
  <si>
    <t>MG B</t>
  </si>
  <si>
    <t>TATIN   Michel</t>
  </si>
  <si>
    <t>TATIN   Nadine</t>
  </si>
  <si>
    <t>PORSCHE  Cab  3,2L</t>
  </si>
  <si>
    <t>VERSCHUREN   Emile</t>
  </si>
  <si>
    <t>VAN HAUWAERT  Françoise</t>
  </si>
  <si>
    <t>JAGUAR  XK 150</t>
  </si>
  <si>
    <t>POURREZ  Marc</t>
  </si>
  <si>
    <t>POURREZ    Michèle</t>
  </si>
  <si>
    <t>JAGUAR  Type E Cab  V 12</t>
  </si>
  <si>
    <t>PAMART  Rémi</t>
  </si>
  <si>
    <t>MENARD   Yves</t>
  </si>
  <si>
    <t>TRIUMPH  TR 6</t>
  </si>
  <si>
    <t>VIEL   Alain</t>
  </si>
  <si>
    <t>VIEL  Marie Jo</t>
  </si>
  <si>
    <t>AUSTIN  HEALEY</t>
  </si>
  <si>
    <t>DELACOURT  Raymond</t>
  </si>
  <si>
    <t>DELACOURT  Françoise</t>
  </si>
  <si>
    <t>PORSCHE Carrera Targa</t>
  </si>
  <si>
    <t>HENNEL  Olivier</t>
  </si>
  <si>
    <t>HENNEL   Elisabeth</t>
  </si>
  <si>
    <t>TRIUMPH  TR 3</t>
  </si>
  <si>
    <t>ROULLEAUX   Dominique</t>
  </si>
  <si>
    <t>ROULLEAUX   Martine</t>
  </si>
  <si>
    <t>MERCEDES  560  SL</t>
  </si>
  <si>
    <t>LAMBOTTE   Gilles</t>
  </si>
  <si>
    <t>LAMBOTTE  Marie Edla</t>
  </si>
  <si>
    <t>AUSTIN HEALEY  3000  MK III</t>
  </si>
  <si>
    <t>BUZZI   Michel</t>
  </si>
  <si>
    <t>NOMBLOT   Bernard</t>
  </si>
  <si>
    <t>PEUGEOT 504  Cab</t>
  </si>
  <si>
    <t>PASCHAL  Jean Marc</t>
  </si>
  <si>
    <t>ROUAUD   Sylvie</t>
  </si>
  <si>
    <t>PORSCHE</t>
  </si>
  <si>
    <t>LEFEVRE TANTET   François</t>
  </si>
  <si>
    <t>LEFEVRE TANTET  Annie</t>
  </si>
  <si>
    <t>FERRARI 328 GTS</t>
  </si>
  <si>
    <t>SEROR  Jacques</t>
  </si>
  <si>
    <t>SEROR   Marie Anne</t>
  </si>
  <si>
    <t>KOPP   Gérard</t>
  </si>
  <si>
    <t>KOPP   Carole</t>
  </si>
  <si>
    <t>PORSCHE   911  Cab</t>
  </si>
  <si>
    <t>MOLINA  Philippe</t>
  </si>
  <si>
    <t>MUNIERE   Stéphane</t>
  </si>
  <si>
    <t>PORSCHE  Targa</t>
  </si>
  <si>
    <t>LABORDE   Bernard</t>
  </si>
  <si>
    <t>LABORDE    Florence</t>
  </si>
  <si>
    <t xml:space="preserve">MORGAN  </t>
  </si>
  <si>
    <t>FLAGEUL  Jean Louis</t>
  </si>
  <si>
    <t>MICHIELS   François</t>
  </si>
  <si>
    <t>PORSCHE  Speedster</t>
  </si>
  <si>
    <t>MEYLAN  Georges Henri</t>
  </si>
  <si>
    <t>MEYLAN  Pascaline</t>
  </si>
  <si>
    <t>PORSCHE  356  C  Cab</t>
  </si>
  <si>
    <t>CORNIER  Edgard</t>
  </si>
  <si>
    <t>CORNIER  Noelle</t>
  </si>
  <si>
    <t xml:space="preserve">JAGUAR Type E   </t>
  </si>
  <si>
    <t>VIANI  Giovanni</t>
  </si>
  <si>
    <t>BENOIT  Dominique</t>
  </si>
  <si>
    <t>MERCEDES</t>
  </si>
  <si>
    <t>MASSE    John</t>
  </si>
  <si>
    <t>MASSE    Anne</t>
  </si>
  <si>
    <t>AC  Bristol</t>
  </si>
  <si>
    <t>CREED   Olivier</t>
  </si>
  <si>
    <t>PIERRAR   Jean Louis</t>
  </si>
  <si>
    <t>MASERATI  Mistral</t>
  </si>
  <si>
    <t>PLOCQUE  Antoine</t>
  </si>
  <si>
    <t>DESCHAMPS  Brigitte</t>
  </si>
  <si>
    <t>MORGAN  + 8</t>
  </si>
  <si>
    <t>LAHAUSSOIS  Gérard</t>
  </si>
  <si>
    <t>LAHAUSSOIS  Joceline</t>
  </si>
  <si>
    <t>ALFA ROMEO  Giulia  SS</t>
  </si>
  <si>
    <t>LABORDE   Jacques</t>
  </si>
  <si>
    <t>LABORDE   Annick</t>
  </si>
  <si>
    <t>BMW   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</si>
</sst>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15" fontId="3" fillId="0" borderId="0" xfId="0" applyNumberFormat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7" fillId="2" borderId="0" xfId="0" applyFont="1" applyFill="1"/>
    <xf numFmtId="0" fontId="8" fillId="0" borderId="0" xfId="0" applyFont="1" applyFill="1"/>
    <xf numFmtId="1" fontId="9" fillId="0" borderId="0" xfId="0" applyNumberFormat="1" applyFont="1"/>
    <xf numFmtId="0" fontId="9" fillId="0" borderId="0" xfId="0" applyNumberFormat="1" applyFont="1"/>
    <xf numFmtId="1" fontId="10" fillId="0" borderId="0" xfId="0" applyNumberFormat="1" applyFont="1"/>
    <xf numFmtId="0" fontId="9" fillId="0" borderId="0" xfId="0" applyFont="1"/>
    <xf numFmtId="1" fontId="11" fillId="0" borderId="0" xfId="0" applyNumberFormat="1" applyFont="1"/>
    <xf numFmtId="0" fontId="12" fillId="0" borderId="0" xfId="0" applyFont="1"/>
    <xf numFmtId="0" fontId="12" fillId="0" borderId="0" xfId="0" applyNumberFormat="1" applyFont="1"/>
    <xf numFmtId="0" fontId="10" fillId="0" borderId="0" xfId="0" applyNumberFormat="1" applyFont="1"/>
    <xf numFmtId="0" fontId="13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tabSelected="1" topLeftCell="C1" workbookViewId="0">
      <selection activeCell="A2" sqref="A2"/>
    </sheetView>
  </sheetViews>
  <sheetFormatPr baseColWidth="10" defaultRowHeight="15" x14ac:dyDescent="0.25"/>
  <cols>
    <col min="1" max="1" width="5.85546875" customWidth="1"/>
    <col min="2" max="2" width="5" customWidth="1"/>
    <col min="3" max="4" width="24.42578125" customWidth="1"/>
    <col min="5" max="5" width="28.140625" customWidth="1"/>
    <col min="6" max="6" width="8.85546875" customWidth="1"/>
    <col min="7" max="7" width="8.42578125" customWidth="1"/>
    <col min="8" max="9" width="10.5703125" customWidth="1"/>
    <col min="10" max="10" width="10.42578125" customWidth="1"/>
    <col min="11" max="11" width="10.7109375" customWidth="1"/>
    <col min="12" max="14" width="10.42578125" customWidth="1"/>
    <col min="15" max="15" width="10.140625" customWidth="1"/>
  </cols>
  <sheetData>
    <row r="2" spans="1:16" ht="23.25" x14ac:dyDescent="0.35">
      <c r="C2" s="1" t="s">
        <v>0</v>
      </c>
      <c r="D2" s="2"/>
      <c r="E2" s="2"/>
      <c r="F2" s="2"/>
      <c r="G2" s="2"/>
      <c r="H2" s="2"/>
      <c r="I2" s="2"/>
      <c r="J2" s="2"/>
    </row>
    <row r="3" spans="1:16" ht="23.25" x14ac:dyDescent="0.35">
      <c r="A3" s="2"/>
      <c r="B3" s="2"/>
      <c r="C3" s="3"/>
      <c r="D3" s="3"/>
      <c r="E3" s="4"/>
      <c r="F3" s="2"/>
      <c r="G3" s="2" t="s">
        <v>1</v>
      </c>
      <c r="H3" s="2"/>
      <c r="I3" s="2"/>
      <c r="L3" s="5" t="s">
        <v>2</v>
      </c>
      <c r="M3" s="5"/>
    </row>
    <row r="4" spans="1:16" ht="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9" t="s">
        <v>18</v>
      </c>
    </row>
    <row r="5" spans="1:16" ht="23.25" x14ac:dyDescent="0.35">
      <c r="A5" s="5">
        <v>1</v>
      </c>
      <c r="B5" s="11">
        <v>14</v>
      </c>
      <c r="C5" s="12" t="s">
        <v>19</v>
      </c>
      <c r="D5" s="12" t="s">
        <v>20</v>
      </c>
      <c r="E5" s="12" t="s">
        <v>21</v>
      </c>
      <c r="F5" s="12">
        <v>1959</v>
      </c>
      <c r="G5" s="12">
        <v>1.59</v>
      </c>
      <c r="H5" s="13">
        <f t="shared" ref="H5:H38" si="0">I5*G5</f>
        <v>149.46</v>
      </c>
      <c r="I5" s="13">
        <f t="shared" ref="I5:I38" si="1">J5+K5+L5+M5+N5+O5</f>
        <v>94</v>
      </c>
      <c r="J5" s="14">
        <v>4</v>
      </c>
      <c r="K5" s="13">
        <v>2</v>
      </c>
      <c r="L5" s="2">
        <v>39</v>
      </c>
      <c r="M5" s="14">
        <v>36</v>
      </c>
      <c r="N5" s="15">
        <v>4</v>
      </c>
      <c r="O5" s="16">
        <v>9</v>
      </c>
      <c r="P5" s="17">
        <v>149</v>
      </c>
    </row>
    <row r="6" spans="1:16" ht="23.25" x14ac:dyDescent="0.35">
      <c r="A6" s="5">
        <f>A5+1</f>
        <v>2</v>
      </c>
      <c r="B6" s="11">
        <v>36</v>
      </c>
      <c r="C6" s="12" t="s">
        <v>22</v>
      </c>
      <c r="D6" s="12" t="s">
        <v>23</v>
      </c>
      <c r="E6" s="12" t="s">
        <v>24</v>
      </c>
      <c r="F6" s="12">
        <v>1972</v>
      </c>
      <c r="G6" s="12">
        <v>1.72</v>
      </c>
      <c r="H6" s="13">
        <f t="shared" si="0"/>
        <v>249.4</v>
      </c>
      <c r="I6" s="13">
        <f t="shared" si="1"/>
        <v>145</v>
      </c>
      <c r="J6" s="14">
        <v>15</v>
      </c>
      <c r="K6" s="18">
        <v>7</v>
      </c>
      <c r="L6" s="18">
        <v>64</v>
      </c>
      <c r="M6" s="19">
        <v>6</v>
      </c>
      <c r="N6" s="20">
        <v>19</v>
      </c>
      <c r="O6" s="18">
        <v>34</v>
      </c>
      <c r="P6" s="17">
        <v>249</v>
      </c>
    </row>
    <row r="7" spans="1:16" ht="23.25" x14ac:dyDescent="0.35">
      <c r="A7" s="5">
        <f t="shared" ref="A7:A38" si="2">A6+1</f>
        <v>3</v>
      </c>
      <c r="B7" s="11">
        <v>22</v>
      </c>
      <c r="C7" s="12" t="s">
        <v>25</v>
      </c>
      <c r="D7" s="12" t="s">
        <v>26</v>
      </c>
      <c r="E7" s="12" t="s">
        <v>27</v>
      </c>
      <c r="F7" s="12">
        <v>1964</v>
      </c>
      <c r="G7" s="12">
        <v>1.64</v>
      </c>
      <c r="H7" s="13">
        <f t="shared" si="0"/>
        <v>259.12</v>
      </c>
      <c r="I7" s="13">
        <f t="shared" si="1"/>
        <v>158</v>
      </c>
      <c r="J7" s="13">
        <v>35</v>
      </c>
      <c r="K7" s="13">
        <v>9</v>
      </c>
      <c r="L7" s="16">
        <v>67</v>
      </c>
      <c r="M7" s="14">
        <v>38</v>
      </c>
      <c r="N7" s="15">
        <v>6</v>
      </c>
      <c r="O7" s="16">
        <v>3</v>
      </c>
      <c r="P7" s="17">
        <v>259</v>
      </c>
    </row>
    <row r="8" spans="1:16" ht="23.25" x14ac:dyDescent="0.35">
      <c r="A8" s="5">
        <f t="shared" si="2"/>
        <v>4</v>
      </c>
      <c r="B8" s="11">
        <v>31</v>
      </c>
      <c r="C8" s="12" t="s">
        <v>28</v>
      </c>
      <c r="D8" s="12" t="s">
        <v>29</v>
      </c>
      <c r="E8" s="12" t="s">
        <v>30</v>
      </c>
      <c r="F8" s="12">
        <v>1967</v>
      </c>
      <c r="G8" s="12">
        <v>1.67</v>
      </c>
      <c r="H8" s="13">
        <f t="shared" si="0"/>
        <v>305.61</v>
      </c>
      <c r="I8" s="13">
        <f t="shared" si="1"/>
        <v>183</v>
      </c>
      <c r="J8" s="14">
        <v>84</v>
      </c>
      <c r="K8" s="13">
        <v>5</v>
      </c>
      <c r="L8" s="16">
        <v>29</v>
      </c>
      <c r="M8" s="14">
        <v>7</v>
      </c>
      <c r="N8" s="15">
        <v>46</v>
      </c>
      <c r="O8" s="16">
        <v>12</v>
      </c>
      <c r="P8" s="17">
        <v>306</v>
      </c>
    </row>
    <row r="9" spans="1:16" ht="23.25" x14ac:dyDescent="0.35">
      <c r="A9" s="5">
        <f t="shared" si="2"/>
        <v>5</v>
      </c>
      <c r="B9" s="11">
        <v>17</v>
      </c>
      <c r="C9" s="12" t="s">
        <v>31</v>
      </c>
      <c r="D9" s="12" t="s">
        <v>32</v>
      </c>
      <c r="E9" s="12" t="s">
        <v>33</v>
      </c>
      <c r="F9" s="12">
        <v>1962</v>
      </c>
      <c r="G9" s="12">
        <v>1.62</v>
      </c>
      <c r="H9" s="13">
        <f t="shared" si="0"/>
        <v>314.28000000000003</v>
      </c>
      <c r="I9" s="13">
        <f t="shared" si="1"/>
        <v>194</v>
      </c>
      <c r="J9" s="13">
        <v>13</v>
      </c>
      <c r="K9" s="13">
        <v>23</v>
      </c>
      <c r="L9" s="16">
        <v>92</v>
      </c>
      <c r="M9" s="14">
        <v>21</v>
      </c>
      <c r="N9" s="15">
        <v>34</v>
      </c>
      <c r="O9" s="16">
        <v>11</v>
      </c>
      <c r="P9" s="17">
        <v>314</v>
      </c>
    </row>
    <row r="10" spans="1:16" ht="23.25" x14ac:dyDescent="0.35">
      <c r="A10" s="5">
        <f t="shared" si="2"/>
        <v>6</v>
      </c>
      <c r="B10" s="11">
        <v>18</v>
      </c>
      <c r="C10" s="12" t="s">
        <v>34</v>
      </c>
      <c r="D10" s="12" t="s">
        <v>35</v>
      </c>
      <c r="E10" s="12" t="s">
        <v>36</v>
      </c>
      <c r="F10" s="12">
        <v>1962</v>
      </c>
      <c r="G10" s="12">
        <v>1.62</v>
      </c>
      <c r="H10" s="13">
        <f t="shared" si="0"/>
        <v>322.38</v>
      </c>
      <c r="I10" s="13">
        <f t="shared" si="1"/>
        <v>199</v>
      </c>
      <c r="J10" s="14">
        <v>41</v>
      </c>
      <c r="K10" s="18">
        <v>6</v>
      </c>
      <c r="L10" s="18">
        <v>97</v>
      </c>
      <c r="M10" s="19">
        <v>23</v>
      </c>
      <c r="N10" s="20">
        <v>23</v>
      </c>
      <c r="O10" s="18">
        <v>9</v>
      </c>
      <c r="P10" s="17">
        <v>322</v>
      </c>
    </row>
    <row r="11" spans="1:16" ht="23.25" x14ac:dyDescent="0.35">
      <c r="A11" s="5">
        <f t="shared" si="2"/>
        <v>7</v>
      </c>
      <c r="B11" s="11">
        <v>46</v>
      </c>
      <c r="C11" s="12" t="s">
        <v>37</v>
      </c>
      <c r="D11" s="12" t="s">
        <v>38</v>
      </c>
      <c r="E11" s="12" t="s">
        <v>39</v>
      </c>
      <c r="F11" s="12">
        <v>1985</v>
      </c>
      <c r="G11" s="12">
        <v>1.85</v>
      </c>
      <c r="H11" s="13">
        <f t="shared" si="0"/>
        <v>222</v>
      </c>
      <c r="I11" s="13">
        <f t="shared" si="1"/>
        <v>120</v>
      </c>
      <c r="J11" s="13">
        <v>2</v>
      </c>
      <c r="K11" s="13">
        <v>16</v>
      </c>
      <c r="L11" s="16">
        <v>26</v>
      </c>
      <c r="M11" s="14">
        <v>30</v>
      </c>
      <c r="N11" s="15">
        <v>23</v>
      </c>
      <c r="O11" s="16">
        <v>23</v>
      </c>
      <c r="P11" s="17">
        <v>322</v>
      </c>
    </row>
    <row r="12" spans="1:16" ht="23.25" x14ac:dyDescent="0.35">
      <c r="A12" s="5">
        <f>A11+1</f>
        <v>8</v>
      </c>
      <c r="B12" s="11">
        <v>23</v>
      </c>
      <c r="C12" s="12" t="s">
        <v>40</v>
      </c>
      <c r="D12" s="12" t="s">
        <v>41</v>
      </c>
      <c r="E12" s="12" t="s">
        <v>42</v>
      </c>
      <c r="F12" s="12">
        <v>1964</v>
      </c>
      <c r="G12" s="12">
        <v>1.64</v>
      </c>
      <c r="H12" s="13">
        <f t="shared" si="0"/>
        <v>323.08</v>
      </c>
      <c r="I12" s="13">
        <f t="shared" si="1"/>
        <v>197</v>
      </c>
      <c r="J12" s="14">
        <v>13</v>
      </c>
      <c r="K12" s="13">
        <v>2</v>
      </c>
      <c r="L12" s="16">
        <v>117</v>
      </c>
      <c r="M12" s="14">
        <v>44</v>
      </c>
      <c r="N12" s="15">
        <v>11</v>
      </c>
      <c r="O12" s="16">
        <v>10</v>
      </c>
      <c r="P12" s="17">
        <v>323</v>
      </c>
    </row>
    <row r="13" spans="1:16" ht="23.25" x14ac:dyDescent="0.35">
      <c r="A13" s="5">
        <f t="shared" si="2"/>
        <v>9</v>
      </c>
      <c r="B13" s="11">
        <v>42</v>
      </c>
      <c r="C13" s="12" t="s">
        <v>43</v>
      </c>
      <c r="D13" s="12" t="s">
        <v>44</v>
      </c>
      <c r="E13" s="12" t="s">
        <v>45</v>
      </c>
      <c r="F13" s="12">
        <v>1975</v>
      </c>
      <c r="G13" s="12">
        <v>1.75</v>
      </c>
      <c r="H13" s="13">
        <f t="shared" si="0"/>
        <v>343</v>
      </c>
      <c r="I13" s="13">
        <f t="shared" si="1"/>
        <v>196</v>
      </c>
      <c r="J13" s="13">
        <v>16</v>
      </c>
      <c r="K13" s="13">
        <v>7</v>
      </c>
      <c r="L13" s="16">
        <v>79</v>
      </c>
      <c r="M13" s="14">
        <v>40</v>
      </c>
      <c r="N13" s="15">
        <v>24</v>
      </c>
      <c r="O13" s="16">
        <v>30</v>
      </c>
      <c r="P13" s="17">
        <v>343</v>
      </c>
    </row>
    <row r="14" spans="1:16" ht="23.25" x14ac:dyDescent="0.35">
      <c r="A14" s="5">
        <f t="shared" si="2"/>
        <v>10</v>
      </c>
      <c r="B14" s="11">
        <v>45</v>
      </c>
      <c r="C14" s="12" t="s">
        <v>46</v>
      </c>
      <c r="D14" s="12" t="s">
        <v>47</v>
      </c>
      <c r="E14" s="12" t="s">
        <v>48</v>
      </c>
      <c r="F14" s="12">
        <v>1984</v>
      </c>
      <c r="G14" s="12">
        <v>1.84</v>
      </c>
      <c r="H14" s="13">
        <f t="shared" si="0"/>
        <v>270.48</v>
      </c>
      <c r="I14" s="13">
        <f t="shared" si="1"/>
        <v>147</v>
      </c>
      <c r="J14" s="13">
        <v>24</v>
      </c>
      <c r="K14" s="13">
        <v>21</v>
      </c>
      <c r="L14" s="16">
        <v>46</v>
      </c>
      <c r="M14" s="14">
        <v>11</v>
      </c>
      <c r="N14" s="15">
        <v>31</v>
      </c>
      <c r="O14" s="16">
        <v>14</v>
      </c>
      <c r="P14" s="17">
        <v>370</v>
      </c>
    </row>
    <row r="15" spans="1:16" ht="23.25" x14ac:dyDescent="0.35">
      <c r="A15" s="5">
        <f t="shared" si="2"/>
        <v>11</v>
      </c>
      <c r="B15" s="11">
        <v>9</v>
      </c>
      <c r="C15" s="12" t="s">
        <v>49</v>
      </c>
      <c r="D15" s="12" t="s">
        <v>50</v>
      </c>
      <c r="E15" s="12" t="s">
        <v>51</v>
      </c>
      <c r="F15" s="12">
        <v>1958</v>
      </c>
      <c r="G15" s="12">
        <v>1.58</v>
      </c>
      <c r="H15" s="13">
        <f t="shared" si="0"/>
        <v>404.48</v>
      </c>
      <c r="I15" s="13">
        <f t="shared" si="1"/>
        <v>256</v>
      </c>
      <c r="J15" s="13">
        <v>31</v>
      </c>
      <c r="K15" s="13">
        <v>10</v>
      </c>
      <c r="L15" s="16">
        <v>138</v>
      </c>
      <c r="M15" s="14">
        <v>16</v>
      </c>
      <c r="N15" s="15">
        <v>46</v>
      </c>
      <c r="O15" s="16">
        <v>15</v>
      </c>
      <c r="P15" s="17">
        <v>404</v>
      </c>
    </row>
    <row r="16" spans="1:16" ht="23.25" x14ac:dyDescent="0.35">
      <c r="A16" s="5">
        <f t="shared" si="2"/>
        <v>12</v>
      </c>
      <c r="B16" s="11">
        <v>37</v>
      </c>
      <c r="C16" s="12" t="s">
        <v>52</v>
      </c>
      <c r="D16" s="12" t="s">
        <v>53</v>
      </c>
      <c r="E16" s="12" t="s">
        <v>54</v>
      </c>
      <c r="F16" s="12">
        <v>1973</v>
      </c>
      <c r="G16" s="12">
        <v>1.73</v>
      </c>
      <c r="H16" s="13">
        <f t="shared" si="0"/>
        <v>410.01</v>
      </c>
      <c r="I16" s="13">
        <f t="shared" si="1"/>
        <v>237</v>
      </c>
      <c r="J16" s="14">
        <v>9</v>
      </c>
      <c r="K16" s="13">
        <v>21</v>
      </c>
      <c r="L16" s="18">
        <v>140</v>
      </c>
      <c r="M16" s="14">
        <v>44</v>
      </c>
      <c r="N16" s="15">
        <v>9</v>
      </c>
      <c r="O16" s="16">
        <v>14</v>
      </c>
      <c r="P16" s="17">
        <v>410</v>
      </c>
    </row>
    <row r="17" spans="1:16" ht="23.25" x14ac:dyDescent="0.35">
      <c r="A17" s="5">
        <f t="shared" si="2"/>
        <v>13</v>
      </c>
      <c r="B17" s="11">
        <v>40</v>
      </c>
      <c r="C17" s="12" t="s">
        <v>55</v>
      </c>
      <c r="D17" s="12" t="s">
        <v>56</v>
      </c>
      <c r="E17" s="12" t="s">
        <v>57</v>
      </c>
      <c r="F17" s="12">
        <v>1973</v>
      </c>
      <c r="G17" s="12">
        <v>1.73</v>
      </c>
      <c r="H17" s="13">
        <f t="shared" si="0"/>
        <v>429.04</v>
      </c>
      <c r="I17" s="13">
        <f t="shared" si="1"/>
        <v>248</v>
      </c>
      <c r="J17" s="13">
        <v>30</v>
      </c>
      <c r="K17" s="13">
        <v>13</v>
      </c>
      <c r="L17" s="16">
        <v>112</v>
      </c>
      <c r="M17" s="14">
        <v>40</v>
      </c>
      <c r="N17" s="15">
        <v>34</v>
      </c>
      <c r="O17" s="16">
        <v>19</v>
      </c>
      <c r="P17" s="17">
        <v>429</v>
      </c>
    </row>
    <row r="18" spans="1:16" ht="23.25" x14ac:dyDescent="0.35">
      <c r="A18" s="5">
        <f t="shared" si="2"/>
        <v>14</v>
      </c>
      <c r="B18" s="11">
        <v>26</v>
      </c>
      <c r="C18" s="12" t="s">
        <v>58</v>
      </c>
      <c r="D18" s="12" t="s">
        <v>59</v>
      </c>
      <c r="E18" s="12" t="s">
        <v>60</v>
      </c>
      <c r="F18" s="12">
        <v>1966</v>
      </c>
      <c r="G18" s="12">
        <v>1.66</v>
      </c>
      <c r="H18" s="13">
        <f t="shared" si="0"/>
        <v>446.53999999999996</v>
      </c>
      <c r="I18" s="13">
        <f t="shared" si="1"/>
        <v>269</v>
      </c>
      <c r="J18" s="13">
        <v>21</v>
      </c>
      <c r="K18" s="13">
        <v>5</v>
      </c>
      <c r="L18" s="16">
        <v>128</v>
      </c>
      <c r="M18" s="14">
        <v>39</v>
      </c>
      <c r="N18" s="15">
        <v>61</v>
      </c>
      <c r="O18" s="16">
        <v>15</v>
      </c>
      <c r="P18" s="17">
        <v>447</v>
      </c>
    </row>
    <row r="19" spans="1:16" ht="23.25" x14ac:dyDescent="0.35">
      <c r="A19" s="5">
        <f t="shared" si="2"/>
        <v>15</v>
      </c>
      <c r="B19" s="11">
        <v>48</v>
      </c>
      <c r="C19" s="12" t="s">
        <v>61</v>
      </c>
      <c r="D19" s="12" t="s">
        <v>62</v>
      </c>
      <c r="E19" s="12" t="s">
        <v>63</v>
      </c>
      <c r="F19" s="12">
        <v>1988</v>
      </c>
      <c r="G19" s="12">
        <v>1.88</v>
      </c>
      <c r="H19" s="13">
        <f t="shared" si="0"/>
        <v>351.56</v>
      </c>
      <c r="I19" s="13">
        <f t="shared" si="1"/>
        <v>187</v>
      </c>
      <c r="J19" s="14">
        <v>25</v>
      </c>
      <c r="K19" s="13">
        <v>15</v>
      </c>
      <c r="L19" s="16">
        <v>74</v>
      </c>
      <c r="M19" s="14">
        <v>25</v>
      </c>
      <c r="N19" s="15">
        <v>30</v>
      </c>
      <c r="O19" s="16">
        <v>18</v>
      </c>
      <c r="P19" s="17">
        <v>452</v>
      </c>
    </row>
    <row r="20" spans="1:16" ht="23.25" x14ac:dyDescent="0.35">
      <c r="A20" s="5">
        <f t="shared" si="2"/>
        <v>16</v>
      </c>
      <c r="B20" s="11">
        <v>12</v>
      </c>
      <c r="C20" s="12" t="s">
        <v>64</v>
      </c>
      <c r="D20" s="12" t="s">
        <v>65</v>
      </c>
      <c r="E20" s="12" t="s">
        <v>66</v>
      </c>
      <c r="F20" s="12">
        <v>1959</v>
      </c>
      <c r="G20" s="12">
        <v>1.59</v>
      </c>
      <c r="H20" s="13">
        <f t="shared" si="0"/>
        <v>524.70000000000005</v>
      </c>
      <c r="I20" s="13">
        <f t="shared" si="1"/>
        <v>330</v>
      </c>
      <c r="J20" s="14">
        <v>46</v>
      </c>
      <c r="K20" s="19">
        <v>9</v>
      </c>
      <c r="L20" s="2">
        <v>147</v>
      </c>
      <c r="M20" s="21">
        <v>92</v>
      </c>
      <c r="N20" s="20">
        <v>17</v>
      </c>
      <c r="O20" s="18">
        <v>19</v>
      </c>
      <c r="P20" s="17">
        <v>525</v>
      </c>
    </row>
    <row r="21" spans="1:16" ht="23.25" x14ac:dyDescent="0.35">
      <c r="A21" s="5">
        <f t="shared" si="2"/>
        <v>17</v>
      </c>
      <c r="B21" s="11">
        <v>49</v>
      </c>
      <c r="C21" s="12" t="s">
        <v>67</v>
      </c>
      <c r="D21" s="12" t="s">
        <v>68</v>
      </c>
      <c r="E21" s="12" t="s">
        <v>69</v>
      </c>
      <c r="F21" s="12">
        <v>1988</v>
      </c>
      <c r="G21" s="12">
        <v>1.88</v>
      </c>
      <c r="H21" s="13">
        <f t="shared" si="0"/>
        <v>426.76</v>
      </c>
      <c r="I21" s="13">
        <f t="shared" si="1"/>
        <v>227</v>
      </c>
      <c r="J21" s="14">
        <v>18</v>
      </c>
      <c r="K21" s="13">
        <v>8</v>
      </c>
      <c r="L21" s="16">
        <v>120</v>
      </c>
      <c r="M21" s="14">
        <v>39</v>
      </c>
      <c r="N21" s="15">
        <v>36</v>
      </c>
      <c r="O21" s="16">
        <v>6</v>
      </c>
      <c r="P21" s="17">
        <v>527</v>
      </c>
    </row>
    <row r="22" spans="1:16" ht="23.25" x14ac:dyDescent="0.35">
      <c r="A22" s="5">
        <f t="shared" si="2"/>
        <v>18</v>
      </c>
      <c r="B22" s="11">
        <v>25</v>
      </c>
      <c r="C22" s="12" t="s">
        <v>70</v>
      </c>
      <c r="D22" s="12" t="s">
        <v>71</v>
      </c>
      <c r="E22" s="12" t="s">
        <v>72</v>
      </c>
      <c r="F22" s="12">
        <v>1966</v>
      </c>
      <c r="G22" s="12">
        <v>1.66</v>
      </c>
      <c r="H22" s="13">
        <f t="shared" si="0"/>
        <v>539.5</v>
      </c>
      <c r="I22" s="13">
        <f t="shared" si="1"/>
        <v>325</v>
      </c>
      <c r="J22" s="14">
        <v>39</v>
      </c>
      <c r="K22" s="13">
        <v>41</v>
      </c>
      <c r="L22" s="16">
        <v>93</v>
      </c>
      <c r="M22" s="14">
        <v>109</v>
      </c>
      <c r="N22" s="15">
        <v>27</v>
      </c>
      <c r="O22" s="16">
        <v>16</v>
      </c>
      <c r="P22" s="17">
        <v>540</v>
      </c>
    </row>
    <row r="23" spans="1:16" ht="23.25" x14ac:dyDescent="0.35">
      <c r="A23" s="5">
        <v>19</v>
      </c>
      <c r="B23" s="11">
        <v>34</v>
      </c>
      <c r="C23" s="12" t="s">
        <v>73</v>
      </c>
      <c r="D23" s="12" t="s">
        <v>74</v>
      </c>
      <c r="E23" s="12" t="s">
        <v>75</v>
      </c>
      <c r="F23" s="12">
        <v>1971</v>
      </c>
      <c r="G23" s="12">
        <v>1.71</v>
      </c>
      <c r="H23" s="13">
        <f t="shared" si="0"/>
        <v>564.29999999999995</v>
      </c>
      <c r="I23" s="13">
        <f t="shared" si="1"/>
        <v>330</v>
      </c>
      <c r="J23" s="13">
        <v>40</v>
      </c>
      <c r="K23" s="13">
        <v>8</v>
      </c>
      <c r="L23" s="16">
        <v>165</v>
      </c>
      <c r="M23" s="14">
        <v>73</v>
      </c>
      <c r="N23" s="15">
        <v>35</v>
      </c>
      <c r="O23" s="16">
        <v>9</v>
      </c>
      <c r="P23" s="17">
        <v>564</v>
      </c>
    </row>
    <row r="24" spans="1:16" ht="23.25" x14ac:dyDescent="0.35">
      <c r="A24" s="5">
        <f t="shared" si="2"/>
        <v>20</v>
      </c>
      <c r="B24" s="11">
        <v>35</v>
      </c>
      <c r="C24" s="12" t="s">
        <v>76</v>
      </c>
      <c r="D24" s="12" t="s">
        <v>77</v>
      </c>
      <c r="E24" s="12" t="s">
        <v>78</v>
      </c>
      <c r="F24" s="12">
        <v>1995</v>
      </c>
      <c r="G24" s="12">
        <v>1.95</v>
      </c>
      <c r="H24" s="13">
        <f t="shared" si="0"/>
        <v>468</v>
      </c>
      <c r="I24" s="13">
        <f t="shared" si="1"/>
        <v>240</v>
      </c>
      <c r="J24" s="13">
        <v>39</v>
      </c>
      <c r="K24" s="13">
        <v>27</v>
      </c>
      <c r="L24" s="16">
        <v>53</v>
      </c>
      <c r="M24" s="14">
        <v>36</v>
      </c>
      <c r="N24" s="15">
        <v>53</v>
      </c>
      <c r="O24" s="16">
        <v>32</v>
      </c>
      <c r="P24" s="17">
        <v>568</v>
      </c>
    </row>
    <row r="25" spans="1:16" ht="23.25" x14ac:dyDescent="0.35">
      <c r="A25" s="5">
        <f t="shared" si="2"/>
        <v>21</v>
      </c>
      <c r="B25" s="11">
        <v>27</v>
      </c>
      <c r="C25" s="12" t="s">
        <v>79</v>
      </c>
      <c r="D25" s="12" t="s">
        <v>80</v>
      </c>
      <c r="E25" s="12" t="s">
        <v>81</v>
      </c>
      <c r="F25" s="12">
        <v>1988</v>
      </c>
      <c r="G25" s="12">
        <v>1.88</v>
      </c>
      <c r="H25" s="13">
        <f t="shared" si="0"/>
        <v>575.28</v>
      </c>
      <c r="I25" s="13">
        <f t="shared" si="1"/>
        <v>306</v>
      </c>
      <c r="J25" s="14">
        <v>46</v>
      </c>
      <c r="K25" s="22">
        <v>51</v>
      </c>
      <c r="L25" s="22">
        <v>94</v>
      </c>
      <c r="M25" s="23">
        <v>24</v>
      </c>
      <c r="N25" s="20">
        <v>43</v>
      </c>
      <c r="O25" s="22">
        <v>48</v>
      </c>
      <c r="P25" s="17">
        <v>675</v>
      </c>
    </row>
    <row r="26" spans="1:16" ht="23.25" x14ac:dyDescent="0.35">
      <c r="A26" s="5">
        <f t="shared" si="2"/>
        <v>22</v>
      </c>
      <c r="B26" s="11">
        <v>39</v>
      </c>
      <c r="C26" s="12" t="s">
        <v>82</v>
      </c>
      <c r="D26" s="12" t="s">
        <v>83</v>
      </c>
      <c r="E26" s="12" t="s">
        <v>45</v>
      </c>
      <c r="F26" s="12">
        <v>1973</v>
      </c>
      <c r="G26" s="12">
        <v>1.73</v>
      </c>
      <c r="H26" s="13">
        <f t="shared" si="0"/>
        <v>721.41</v>
      </c>
      <c r="I26" s="13">
        <f t="shared" si="1"/>
        <v>417</v>
      </c>
      <c r="J26" s="13">
        <v>53</v>
      </c>
      <c r="K26" s="13">
        <v>8</v>
      </c>
      <c r="L26" s="16">
        <v>141</v>
      </c>
      <c r="M26" s="14">
        <v>86</v>
      </c>
      <c r="N26" s="15">
        <v>104</v>
      </c>
      <c r="O26" s="16">
        <v>25</v>
      </c>
      <c r="P26" s="17">
        <v>721</v>
      </c>
    </row>
    <row r="27" spans="1:16" ht="23.25" x14ac:dyDescent="0.35">
      <c r="A27" s="5">
        <f t="shared" si="2"/>
        <v>23</v>
      </c>
      <c r="B27" s="11">
        <v>43</v>
      </c>
      <c r="C27" s="12" t="s">
        <v>84</v>
      </c>
      <c r="D27" s="12" t="s">
        <v>85</v>
      </c>
      <c r="E27" s="12" t="s">
        <v>86</v>
      </c>
      <c r="F27" s="12">
        <v>1983</v>
      </c>
      <c r="G27" s="12">
        <v>1.83</v>
      </c>
      <c r="H27" s="13">
        <f t="shared" si="0"/>
        <v>779.58</v>
      </c>
      <c r="I27" s="13">
        <f t="shared" si="1"/>
        <v>426</v>
      </c>
      <c r="J27" s="13">
        <v>32</v>
      </c>
      <c r="K27" s="13">
        <v>41</v>
      </c>
      <c r="L27" s="16">
        <v>101</v>
      </c>
      <c r="M27" s="14">
        <v>75</v>
      </c>
      <c r="N27" s="15">
        <v>73</v>
      </c>
      <c r="O27" s="16">
        <v>104</v>
      </c>
      <c r="P27" s="17">
        <v>880</v>
      </c>
    </row>
    <row r="28" spans="1:16" ht="23.25" x14ac:dyDescent="0.35">
      <c r="A28" s="5">
        <f t="shared" si="2"/>
        <v>24</v>
      </c>
      <c r="B28" s="11">
        <v>32</v>
      </c>
      <c r="C28" s="12" t="s">
        <v>87</v>
      </c>
      <c r="D28" s="12" t="s">
        <v>88</v>
      </c>
      <c r="E28" s="12" t="s">
        <v>89</v>
      </c>
      <c r="F28" s="12">
        <v>1973</v>
      </c>
      <c r="G28" s="12">
        <v>1.73</v>
      </c>
      <c r="H28" s="13">
        <f t="shared" si="0"/>
        <v>1025.8900000000001</v>
      </c>
      <c r="I28" s="13">
        <f t="shared" si="1"/>
        <v>593</v>
      </c>
      <c r="J28" s="14">
        <v>217</v>
      </c>
      <c r="K28" s="13">
        <v>51</v>
      </c>
      <c r="L28" s="16">
        <v>45</v>
      </c>
      <c r="M28" s="14">
        <v>36</v>
      </c>
      <c r="N28" s="20">
        <v>214</v>
      </c>
      <c r="O28" s="16">
        <v>30</v>
      </c>
      <c r="P28" s="17">
        <v>1026</v>
      </c>
    </row>
    <row r="29" spans="1:16" ht="23.25" x14ac:dyDescent="0.35">
      <c r="A29" s="5">
        <f t="shared" si="2"/>
        <v>25</v>
      </c>
      <c r="B29" s="11">
        <v>52</v>
      </c>
      <c r="C29" s="12" t="s">
        <v>90</v>
      </c>
      <c r="D29" s="12" t="s">
        <v>91</v>
      </c>
      <c r="E29" s="12" t="s">
        <v>92</v>
      </c>
      <c r="F29" s="12">
        <v>1989</v>
      </c>
      <c r="G29" s="12">
        <v>1.89</v>
      </c>
      <c r="H29" s="13">
        <f t="shared" si="0"/>
        <v>1438.29</v>
      </c>
      <c r="I29" s="13">
        <f t="shared" si="1"/>
        <v>761</v>
      </c>
      <c r="J29" s="13">
        <v>32</v>
      </c>
      <c r="K29" s="13">
        <v>12</v>
      </c>
      <c r="L29" s="2">
        <v>600</v>
      </c>
      <c r="M29" s="14">
        <v>94</v>
      </c>
      <c r="N29" s="15">
        <v>17</v>
      </c>
      <c r="O29" s="16">
        <v>6</v>
      </c>
      <c r="P29" s="17">
        <v>1538</v>
      </c>
    </row>
    <row r="30" spans="1:16" ht="23.25" x14ac:dyDescent="0.35">
      <c r="A30" s="5">
        <f t="shared" si="2"/>
        <v>26</v>
      </c>
      <c r="B30" s="11">
        <v>4</v>
      </c>
      <c r="C30" s="12" t="s">
        <v>93</v>
      </c>
      <c r="D30" s="12" t="s">
        <v>94</v>
      </c>
      <c r="E30" s="12" t="s">
        <v>95</v>
      </c>
      <c r="F30" s="12">
        <v>1955</v>
      </c>
      <c r="G30" s="12">
        <v>1.55</v>
      </c>
      <c r="H30" s="13">
        <f t="shared" si="0"/>
        <v>1689.5</v>
      </c>
      <c r="I30" s="13">
        <f t="shared" si="1"/>
        <v>1090</v>
      </c>
      <c r="J30" s="13">
        <v>39</v>
      </c>
      <c r="K30" s="13">
        <v>94</v>
      </c>
      <c r="L30" s="16">
        <v>238</v>
      </c>
      <c r="M30" s="14">
        <v>91</v>
      </c>
      <c r="N30" s="15">
        <v>400</v>
      </c>
      <c r="O30" s="16">
        <v>228</v>
      </c>
      <c r="P30" s="17">
        <v>1690</v>
      </c>
    </row>
    <row r="31" spans="1:16" ht="23.25" x14ac:dyDescent="0.35">
      <c r="A31" s="5">
        <f t="shared" si="2"/>
        <v>27</v>
      </c>
      <c r="B31" s="11">
        <v>19</v>
      </c>
      <c r="C31" s="12" t="s">
        <v>96</v>
      </c>
      <c r="D31" s="12" t="s">
        <v>97</v>
      </c>
      <c r="E31" s="12" t="s">
        <v>98</v>
      </c>
      <c r="F31" s="12">
        <v>1964</v>
      </c>
      <c r="G31" s="12">
        <v>1.64</v>
      </c>
      <c r="H31" s="13">
        <f t="shared" si="0"/>
        <v>1841.7199999999998</v>
      </c>
      <c r="I31" s="13">
        <f t="shared" si="1"/>
        <v>1123</v>
      </c>
      <c r="J31" s="13">
        <v>298</v>
      </c>
      <c r="K31" s="13">
        <v>14</v>
      </c>
      <c r="L31" s="16">
        <v>85</v>
      </c>
      <c r="M31" s="14">
        <v>26</v>
      </c>
      <c r="N31" s="15">
        <v>300</v>
      </c>
      <c r="O31" s="16">
        <v>400</v>
      </c>
      <c r="P31" s="17">
        <v>1842</v>
      </c>
    </row>
    <row r="32" spans="1:16" ht="23.25" x14ac:dyDescent="0.35">
      <c r="A32" s="5">
        <f t="shared" si="2"/>
        <v>28</v>
      </c>
      <c r="B32" s="11">
        <v>16</v>
      </c>
      <c r="C32" s="12" t="s">
        <v>99</v>
      </c>
      <c r="D32" s="12" t="s">
        <v>100</v>
      </c>
      <c r="E32" s="12" t="s">
        <v>101</v>
      </c>
      <c r="F32" s="12">
        <v>1961</v>
      </c>
      <c r="G32" s="12">
        <v>1.61</v>
      </c>
      <c r="H32" s="13">
        <f t="shared" si="0"/>
        <v>2247.56</v>
      </c>
      <c r="I32" s="13">
        <f t="shared" si="1"/>
        <v>1396</v>
      </c>
      <c r="J32" s="13">
        <v>116</v>
      </c>
      <c r="K32" s="13">
        <v>252</v>
      </c>
      <c r="L32" s="16">
        <v>155</v>
      </c>
      <c r="M32" s="14">
        <v>73</v>
      </c>
      <c r="N32" s="15">
        <v>400</v>
      </c>
      <c r="O32" s="16">
        <v>400</v>
      </c>
      <c r="P32" s="17">
        <v>2248</v>
      </c>
    </row>
    <row r="33" spans="1:16" ht="23.25" x14ac:dyDescent="0.35">
      <c r="A33" s="5">
        <f t="shared" si="2"/>
        <v>29</v>
      </c>
      <c r="B33" s="11">
        <v>6</v>
      </c>
      <c r="C33" s="12" t="s">
        <v>102</v>
      </c>
      <c r="D33" s="12" t="s">
        <v>103</v>
      </c>
      <c r="E33" s="12" t="s">
        <v>104</v>
      </c>
      <c r="F33" s="12">
        <v>1957</v>
      </c>
      <c r="G33" s="12">
        <v>1.57</v>
      </c>
      <c r="H33" s="13">
        <f t="shared" si="0"/>
        <v>2420.94</v>
      </c>
      <c r="I33" s="13">
        <f t="shared" si="1"/>
        <v>1542</v>
      </c>
      <c r="J33" s="13">
        <v>339</v>
      </c>
      <c r="K33" s="13">
        <v>450</v>
      </c>
      <c r="L33" s="16">
        <v>338</v>
      </c>
      <c r="M33" s="14">
        <v>8</v>
      </c>
      <c r="N33" s="15">
        <v>400</v>
      </c>
      <c r="O33" s="16">
        <v>7</v>
      </c>
      <c r="P33" s="17">
        <v>2421</v>
      </c>
    </row>
    <row r="34" spans="1:16" ht="23.25" x14ac:dyDescent="0.35">
      <c r="A34" s="5">
        <f t="shared" si="2"/>
        <v>30</v>
      </c>
      <c r="B34" s="11">
        <v>15</v>
      </c>
      <c r="C34" s="12" t="s">
        <v>105</v>
      </c>
      <c r="D34" s="12" t="s">
        <v>106</v>
      </c>
      <c r="E34" s="12" t="s">
        <v>107</v>
      </c>
      <c r="F34" s="12">
        <v>1959</v>
      </c>
      <c r="G34" s="12">
        <v>1.59</v>
      </c>
      <c r="H34" s="13">
        <f t="shared" si="0"/>
        <v>2731.6200000000003</v>
      </c>
      <c r="I34" s="13">
        <f t="shared" si="1"/>
        <v>1718</v>
      </c>
      <c r="J34" s="13">
        <v>81</v>
      </c>
      <c r="K34" s="13">
        <v>37</v>
      </c>
      <c r="L34" s="16">
        <v>400</v>
      </c>
      <c r="M34" s="14">
        <v>400</v>
      </c>
      <c r="N34" s="15">
        <v>400</v>
      </c>
      <c r="O34" s="16">
        <v>400</v>
      </c>
      <c r="P34" s="17">
        <v>2732</v>
      </c>
    </row>
    <row r="35" spans="1:16" ht="23.25" x14ac:dyDescent="0.35">
      <c r="A35" s="5">
        <f t="shared" si="2"/>
        <v>31</v>
      </c>
      <c r="B35" s="11">
        <v>11</v>
      </c>
      <c r="C35" s="12" t="s">
        <v>108</v>
      </c>
      <c r="D35" s="12" t="s">
        <v>109</v>
      </c>
      <c r="E35" s="12" t="s">
        <v>110</v>
      </c>
      <c r="F35" s="24">
        <v>1970</v>
      </c>
      <c r="G35" s="12">
        <v>1.7</v>
      </c>
      <c r="H35" s="13">
        <f t="shared" si="0"/>
        <v>2930.7999999999997</v>
      </c>
      <c r="I35" s="13">
        <f t="shared" si="1"/>
        <v>1724</v>
      </c>
      <c r="J35" s="13">
        <v>266</v>
      </c>
      <c r="K35" s="13">
        <v>70</v>
      </c>
      <c r="L35" s="16">
        <v>354</v>
      </c>
      <c r="M35" s="14">
        <v>400</v>
      </c>
      <c r="N35" s="15">
        <v>400</v>
      </c>
      <c r="O35" s="16">
        <v>234</v>
      </c>
      <c r="P35" s="17">
        <v>2931</v>
      </c>
    </row>
    <row r="36" spans="1:16" ht="23.25" x14ac:dyDescent="0.35">
      <c r="A36" s="5">
        <f t="shared" si="2"/>
        <v>32</v>
      </c>
      <c r="B36" s="11">
        <v>55</v>
      </c>
      <c r="C36" s="12" t="s">
        <v>111</v>
      </c>
      <c r="D36" s="12" t="s">
        <v>112</v>
      </c>
      <c r="E36" s="12" t="s">
        <v>113</v>
      </c>
      <c r="F36" s="12">
        <v>1991</v>
      </c>
      <c r="G36" s="12">
        <v>1.91</v>
      </c>
      <c r="H36" s="13">
        <f t="shared" si="0"/>
        <v>2989.15</v>
      </c>
      <c r="I36" s="13">
        <f t="shared" si="1"/>
        <v>1565</v>
      </c>
      <c r="J36" s="13">
        <v>44</v>
      </c>
      <c r="K36" s="13">
        <v>450</v>
      </c>
      <c r="L36" s="16">
        <v>294</v>
      </c>
      <c r="M36" s="14">
        <v>124</v>
      </c>
      <c r="N36" s="15">
        <v>253</v>
      </c>
      <c r="O36" s="16">
        <v>400</v>
      </c>
      <c r="P36" s="17">
        <v>3089</v>
      </c>
    </row>
    <row r="37" spans="1:16" ht="23.25" x14ac:dyDescent="0.35">
      <c r="A37" s="5">
        <f t="shared" si="2"/>
        <v>33</v>
      </c>
      <c r="B37" s="11">
        <v>24</v>
      </c>
      <c r="C37" s="12" t="s">
        <v>114</v>
      </c>
      <c r="D37" s="12" t="s">
        <v>115</v>
      </c>
      <c r="E37" s="12" t="s">
        <v>116</v>
      </c>
      <c r="F37" s="12">
        <v>1965</v>
      </c>
      <c r="G37" s="12">
        <v>1.65</v>
      </c>
      <c r="H37" s="13">
        <f t="shared" si="0"/>
        <v>3486.45</v>
      </c>
      <c r="I37" s="13">
        <f t="shared" si="1"/>
        <v>2113</v>
      </c>
      <c r="J37" s="14">
        <v>59</v>
      </c>
      <c r="K37" s="13">
        <v>254</v>
      </c>
      <c r="L37" s="16">
        <v>600</v>
      </c>
      <c r="M37" s="14">
        <v>400</v>
      </c>
      <c r="N37" s="15">
        <v>400</v>
      </c>
      <c r="O37" s="16">
        <v>400</v>
      </c>
      <c r="P37" s="17">
        <v>3486</v>
      </c>
    </row>
    <row r="38" spans="1:16" ht="23.25" x14ac:dyDescent="0.35">
      <c r="A38" s="5">
        <f t="shared" si="2"/>
        <v>34</v>
      </c>
      <c r="B38" s="11">
        <v>54</v>
      </c>
      <c r="C38" s="12" t="s">
        <v>117</v>
      </c>
      <c r="D38" s="12" t="s">
        <v>118</v>
      </c>
      <c r="E38" s="12" t="s">
        <v>119</v>
      </c>
      <c r="F38" s="12">
        <v>1990</v>
      </c>
      <c r="G38" s="12">
        <v>1.9</v>
      </c>
      <c r="H38" s="13">
        <f t="shared" si="0"/>
        <v>3469.3999999999996</v>
      </c>
      <c r="I38" s="13">
        <f t="shared" si="1"/>
        <v>1826</v>
      </c>
      <c r="J38" s="14">
        <v>12</v>
      </c>
      <c r="K38" s="18">
        <v>14</v>
      </c>
      <c r="L38" s="18">
        <v>600</v>
      </c>
      <c r="M38" s="19">
        <v>400</v>
      </c>
      <c r="N38" s="20">
        <v>400</v>
      </c>
      <c r="O38" s="18">
        <v>400</v>
      </c>
      <c r="P38" s="17">
        <v>3569</v>
      </c>
    </row>
    <row r="39" spans="1:16" ht="23.25" x14ac:dyDescent="0.35">
      <c r="A39" s="5"/>
      <c r="B39" s="24"/>
      <c r="C39" s="12"/>
      <c r="D39" s="12"/>
      <c r="E39" s="12"/>
      <c r="F39" s="12"/>
      <c r="G39" s="12"/>
      <c r="H39" s="13"/>
      <c r="I39" s="13"/>
      <c r="J39" s="14"/>
      <c r="K39" s="13"/>
      <c r="L39" s="16"/>
      <c r="M39" s="14"/>
      <c r="N39" s="15"/>
      <c r="O39" s="16"/>
      <c r="P3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Armandet</cp:lastModifiedBy>
  <dcterms:created xsi:type="dcterms:W3CDTF">2017-06-13T08:25:28Z</dcterms:created>
  <dcterms:modified xsi:type="dcterms:W3CDTF">2017-06-13T08:52:40Z</dcterms:modified>
</cp:coreProperties>
</file>