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20055" windowHeight="7950" activeTab="0"/>
  </bookViews>
  <sheets>
    <sheet name="Feuil1" sheetId="1" r:id="rId1"/>
    <sheet name="Feuil2" sheetId="2" r:id="rId2"/>
    <sheet name="Feuil3" sheetId="3" r:id="rId3"/>
  </sheets>
  <definedNames/>
  <calcPr calcId="124519"/>
</workbook>
</file>

<file path=xl/sharedStrings.xml><?xml version="1.0" encoding="utf-8"?>
<sst xmlns="http://schemas.openxmlformats.org/spreadsheetml/2006/main" count="255" uniqueCount="227">
  <si>
    <t>TRANSIBERIA 2018</t>
  </si>
  <si>
    <t>CLASSEMENT GENERAL</t>
  </si>
  <si>
    <t>Rang</t>
  </si>
  <si>
    <t>N°</t>
  </si>
  <si>
    <t>Pilote</t>
  </si>
  <si>
    <t>Copilote</t>
  </si>
  <si>
    <t>Voiture</t>
  </si>
  <si>
    <t>année</t>
  </si>
  <si>
    <t>coef,</t>
  </si>
  <si>
    <t>Total pénalités</t>
  </si>
  <si>
    <t>Pénalités   dimanche  17 juin</t>
  </si>
  <si>
    <t xml:space="preserve"> Pénalités  lundi  18 juin</t>
  </si>
  <si>
    <t xml:space="preserve"> Pénalités  mardi  19 juin</t>
  </si>
  <si>
    <t xml:space="preserve"> Pénalitésmercredi 20 juin</t>
  </si>
  <si>
    <t xml:space="preserve"> Pénalités jeudi 21 juin</t>
  </si>
  <si>
    <t>Pénalités vendredi 22 juin</t>
  </si>
  <si>
    <t>GUEROULT  Catherine</t>
  </si>
  <si>
    <t>PROUST  François</t>
  </si>
  <si>
    <t>ALFA ROMEO Spider  1600</t>
  </si>
  <si>
    <t>BALLUAIS  Amand</t>
  </si>
  <si>
    <t>BALLUAIS  Françoise</t>
  </si>
  <si>
    <t>MORGAN</t>
  </si>
  <si>
    <t>MORCH  Eric</t>
  </si>
  <si>
    <t>MORCH  Caroline</t>
  </si>
  <si>
    <t>JAGUAR  Type E Cab</t>
  </si>
  <si>
    <t>SAJOT  Jean Pierre</t>
  </si>
  <si>
    <t>SAJOT   Jeanne</t>
  </si>
  <si>
    <t>FIAT   DINO   Spider</t>
  </si>
  <si>
    <t>LABORDE  Bernard</t>
  </si>
  <si>
    <t>LABORDE  Florence</t>
  </si>
  <si>
    <t>MORGAN + 8</t>
  </si>
  <si>
    <t>CRENN  Alain</t>
  </si>
  <si>
    <t>ANTHEAUME   Corinne</t>
  </si>
  <si>
    <t>FORD  Mustang</t>
  </si>
  <si>
    <t>DJELLOULI   Christian</t>
  </si>
  <si>
    <t>DJELLOULI   Sylvie</t>
  </si>
  <si>
    <t>MERCEDES  500  SL</t>
  </si>
  <si>
    <t>ROGER   Benoit</t>
  </si>
  <si>
    <t>ROGER  Isabelle</t>
  </si>
  <si>
    <t>AUSTIN HEALEY  BJ 8</t>
  </si>
  <si>
    <t>LABORDE  Jacques</t>
  </si>
  <si>
    <t>LABORDE  Annick</t>
  </si>
  <si>
    <t>PORSCHE  911  3,2</t>
  </si>
  <si>
    <t>ESCAT    Jean François</t>
  </si>
  <si>
    <t>BRINCAT  Danielle</t>
  </si>
  <si>
    <t>TRIUMPH  TR 3</t>
  </si>
  <si>
    <t>SERROR   Jacques</t>
  </si>
  <si>
    <t>SERROR  Marie Anne</t>
  </si>
  <si>
    <t>PORSCHE  Boxter</t>
  </si>
  <si>
    <t>BARBARAY  Christian</t>
  </si>
  <si>
    <t>BARBARAY  Fanny</t>
  </si>
  <si>
    <t>MORGAN + 4</t>
  </si>
  <si>
    <t>MOTTO  Gérard</t>
  </si>
  <si>
    <t>MOTTO   Marie  Ange</t>
  </si>
  <si>
    <t>JAGUAR  XK 140</t>
  </si>
  <si>
    <t>CARDI   Edouard</t>
  </si>
  <si>
    <t>CARDI  Patricia</t>
  </si>
  <si>
    <t>CHRESTIA   Serge</t>
  </si>
  <si>
    <t>CHRESTIA  Josy</t>
  </si>
  <si>
    <t>PORSCHE  356   Spider  B</t>
  </si>
  <si>
    <t>van der STRATEN WAILLET Paul</t>
  </si>
  <si>
    <t>DOULTREMONT Marie Isabelle</t>
  </si>
  <si>
    <t>MERCEDES  220  A</t>
  </si>
  <si>
    <t>MUSKENS  Peter</t>
  </si>
  <si>
    <t>MUSKENS   Corinne</t>
  </si>
  <si>
    <t>TVR   Chimaera   4,5</t>
  </si>
  <si>
    <t>FRANCOZ   Jean Bruno</t>
  </si>
  <si>
    <t>FRANCOZ  Nicole</t>
  </si>
  <si>
    <t>AUSTIN HEALEY  MK I</t>
  </si>
  <si>
    <t>BROUDEHOUX  Philippe</t>
  </si>
  <si>
    <t>BROUDEHOUX   Pascale</t>
  </si>
  <si>
    <t>PORSCHE 964   Carrera 2</t>
  </si>
  <si>
    <t>CORNIER  Edgard</t>
  </si>
  <si>
    <t>CORNIER  Noelle</t>
  </si>
  <si>
    <t>GARDILLOU   Lucien</t>
  </si>
  <si>
    <t>GARDILLOU  Solange</t>
  </si>
  <si>
    <t>LOTUS  XI  Le MANS</t>
  </si>
  <si>
    <t>NEYROLLES  Michel</t>
  </si>
  <si>
    <t>NEYROLLES   Brigitte</t>
  </si>
  <si>
    <t>MERCEDES  190  SL</t>
  </si>
  <si>
    <t>KOENER  Mathias</t>
  </si>
  <si>
    <t>POUJOLS   Valerie</t>
  </si>
  <si>
    <t>JAGUAR Type E  V 12</t>
  </si>
  <si>
    <t>Pénalités   dimanche 3 juin</t>
  </si>
  <si>
    <t xml:space="preserve"> Pénalités  mardi 5 juin</t>
  </si>
  <si>
    <t xml:space="preserve"> Pénalitésmercredi 6 juin</t>
  </si>
  <si>
    <t xml:space="preserve"> Pénalités jeudi 7 juin</t>
  </si>
  <si>
    <t>Pénalités vendredi 8 juin</t>
  </si>
  <si>
    <t>PHILIPPE   Didier</t>
  </si>
  <si>
    <t>DESCHAMPS  Martine</t>
  </si>
  <si>
    <t xml:space="preserve">PORSCHE  </t>
  </si>
  <si>
    <t>PASCHAL  Jean Marc</t>
  </si>
  <si>
    <t>ROUAUD Sylvie</t>
  </si>
  <si>
    <t>MGB  GT</t>
  </si>
  <si>
    <t>IOVLEFF   Frédéric</t>
  </si>
  <si>
    <t>GIVORD    Marie Madeleine</t>
  </si>
  <si>
    <t>JAGUAR  Type  E</t>
  </si>
  <si>
    <t>POELS  Dominique</t>
  </si>
  <si>
    <t xml:space="preserve">DHOBB   Mokthar </t>
  </si>
  <si>
    <t>AC Cobra</t>
  </si>
  <si>
    <t>HAAS  Christian</t>
  </si>
  <si>
    <t>HAAS  Patricia</t>
  </si>
  <si>
    <t>PORSCHE  911  Targa</t>
  </si>
  <si>
    <t>LEVEQUE   Gilles</t>
  </si>
  <si>
    <t>LEVEQUE  Danielle</t>
  </si>
  <si>
    <t>MERCEDES 190 SL</t>
  </si>
  <si>
    <t>POURREZ    Marc</t>
  </si>
  <si>
    <t>POURREZ  Michèle</t>
  </si>
  <si>
    <t>JAGUAR  Type E V 12 Cab</t>
  </si>
  <si>
    <t>VITTOZ  François</t>
  </si>
  <si>
    <t>VITTOZ  Marie José</t>
  </si>
  <si>
    <t>PEUGEOT  4O4  Cab</t>
  </si>
  <si>
    <t>PRANDI   Raymond</t>
  </si>
  <si>
    <t>PRANDI  Brigitte</t>
  </si>
  <si>
    <t>ALFA ROMEO Giulia Spider 1600</t>
  </si>
  <si>
    <t>LANCKSWEERT   Philippe</t>
  </si>
  <si>
    <t>WIELEMANS   Dominique</t>
  </si>
  <si>
    <t>MERCEDES  230 SL</t>
  </si>
  <si>
    <t>LIEGOIS  Lambert</t>
  </si>
  <si>
    <t>LOWETTE     Brigitte</t>
  </si>
  <si>
    <t>TALBOT  Franck</t>
  </si>
  <si>
    <t>MAUDUIT  Mary</t>
  </si>
  <si>
    <t>AUSTIN HEALEY</t>
  </si>
  <si>
    <t>de BEAUREGARD Hugues</t>
  </si>
  <si>
    <t>de BEAUREGARD  Nouchka</t>
  </si>
  <si>
    <t>MASSE   Jean Pierre</t>
  </si>
  <si>
    <t>MASSE    Anne</t>
  </si>
  <si>
    <t>AC  Bristol</t>
  </si>
  <si>
    <t>de SORDI   Loris</t>
  </si>
  <si>
    <t>SOBCZAK     Evelyne</t>
  </si>
  <si>
    <t>MERCEDES  560  SL</t>
  </si>
  <si>
    <t>de FRANCE  Henri</t>
  </si>
  <si>
    <t>de FRANCE  Catherine</t>
  </si>
  <si>
    <t>AC Bristol</t>
  </si>
  <si>
    <t>DELACOURT   Raymond</t>
  </si>
  <si>
    <t>DELACOURT  Francoise</t>
  </si>
  <si>
    <t>BUZZI   Michel</t>
  </si>
  <si>
    <t>BUZZI  Pauline</t>
  </si>
  <si>
    <t>LOTUS  ELAN</t>
  </si>
  <si>
    <t>MOLINA   Philippe</t>
  </si>
  <si>
    <t>MOLINA  Emmanuel</t>
  </si>
  <si>
    <t>TATIN  Michel</t>
  </si>
  <si>
    <t>TATIN  Nadine</t>
  </si>
  <si>
    <t>PORSCHE     3,2L   Cab</t>
  </si>
  <si>
    <t>HENNEL   Olivier</t>
  </si>
  <si>
    <t>HENNEL  Elisabeth</t>
  </si>
  <si>
    <t>CATTIN  Marc</t>
  </si>
  <si>
    <t>CATTIN  Catherine</t>
  </si>
  <si>
    <t>DUMAS  PILHOU   Claude</t>
  </si>
  <si>
    <t>DUMAS  PILHOU  Christiane</t>
  </si>
  <si>
    <t>PORSCHE  2,4 S</t>
  </si>
  <si>
    <t>VERSCHUEREN  Emile</t>
  </si>
  <si>
    <t>VAN HAUWAERT  Françoise</t>
  </si>
  <si>
    <t>JAGUAR  XK  150</t>
  </si>
  <si>
    <t>LAMBOTTE  Gilles</t>
  </si>
  <si>
    <t>LAMBOTTE  Marie Edla</t>
  </si>
  <si>
    <t>AUSTIN HEALEY 3000  MK III</t>
  </si>
  <si>
    <t>PINEAU  Dominique</t>
  </si>
  <si>
    <t>PINEAU  Laurence</t>
  </si>
  <si>
    <t>ALFA ROMEO  Duetto</t>
  </si>
  <si>
    <t>LOYSEL  Philippe</t>
  </si>
  <si>
    <t>LORENCEAU  Frédérique</t>
  </si>
  <si>
    <t>FEAU  Benoit</t>
  </si>
  <si>
    <t>CHASSAGNE   Jean Marc</t>
  </si>
  <si>
    <t>AC  Cobra  289</t>
  </si>
  <si>
    <t>PAULMIER   Jacques</t>
  </si>
  <si>
    <t>de CASSINI   Patrice</t>
  </si>
  <si>
    <t>MG B</t>
  </si>
  <si>
    <t>FLAMENT  Thierry</t>
  </si>
  <si>
    <t>FLAMENT   Isabelle</t>
  </si>
  <si>
    <t>PORSCHE  911 Carrera Cab</t>
  </si>
  <si>
    <t>PULLES   Yves</t>
  </si>
  <si>
    <t>PULLES  Françoise</t>
  </si>
  <si>
    <t>KOPP  Gérard</t>
  </si>
  <si>
    <t>KOPP  Carole</t>
  </si>
  <si>
    <t>VW  COX   Cab</t>
  </si>
  <si>
    <t>LAFONT   Thierry</t>
  </si>
  <si>
    <t>CENGOTITABENGOA   Raquel</t>
  </si>
  <si>
    <t>PORSCHE  911 Targa</t>
  </si>
  <si>
    <t>BERCHON   Jean</t>
  </si>
  <si>
    <t>BERCHON  Aleth</t>
  </si>
  <si>
    <t>TVR  Griffith</t>
  </si>
  <si>
    <t>PANHARD  Robert</t>
  </si>
  <si>
    <t>PANHARD  Livia</t>
  </si>
  <si>
    <t>PANHARD  TIGRE</t>
  </si>
  <si>
    <t>MEYLAN  Goerges  Henri</t>
  </si>
  <si>
    <t>MEYLAN  Pascaline</t>
  </si>
  <si>
    <t>PORSCHE  356  Cab</t>
  </si>
  <si>
    <t>PLOCQUE   Antoine</t>
  </si>
  <si>
    <t>DESCHAMPS  Brigitte</t>
  </si>
  <si>
    <t>FARAUT  Jean Pierre</t>
  </si>
  <si>
    <t>FARAUT  Suzy</t>
  </si>
  <si>
    <t>PORSCHE  356 C  Cab</t>
  </si>
  <si>
    <t>FLOQUET   François</t>
  </si>
  <si>
    <t>FLOQUET  Maud née VALADON</t>
  </si>
  <si>
    <t>ALFA ROMEO Coupé Bertone</t>
  </si>
  <si>
    <t>PAMART  Rémy</t>
  </si>
  <si>
    <t>PAMART   VALLET    Joelle</t>
  </si>
  <si>
    <t>TRIUMPH  TR 4</t>
  </si>
  <si>
    <t>ROCH    Yves</t>
  </si>
  <si>
    <t>ROCH   Suzanne</t>
  </si>
  <si>
    <t>MARTENS  Jean Jacques</t>
  </si>
  <si>
    <t>MARTENS  Patricia</t>
  </si>
  <si>
    <t>ROULLEAUX   Dominique</t>
  </si>
  <si>
    <t>ROULLEAUX   Martine</t>
  </si>
  <si>
    <t>GUENANT   Pierre</t>
  </si>
  <si>
    <t>GUENANT  Nicole</t>
  </si>
  <si>
    <t>PORSCHE  356 A  Conv</t>
  </si>
  <si>
    <t>GANCEL  Rémy</t>
  </si>
  <si>
    <t>GANCEL  Catherine</t>
  </si>
  <si>
    <t>LANCIA   Fulvia 1300</t>
  </si>
  <si>
    <t>DARBLAY  Jean</t>
  </si>
  <si>
    <t>DARBLAY   Guillaume</t>
  </si>
  <si>
    <t>PORSCHE</t>
  </si>
  <si>
    <t>RENKIN  Paul</t>
  </si>
  <si>
    <t>BERTRAND  Annick</t>
  </si>
  <si>
    <t>MERCEDES  300  SL</t>
  </si>
  <si>
    <t>MAUBOUSSIN   Alain</t>
  </si>
  <si>
    <t>MAUBOUSSIN   Laurence</t>
  </si>
  <si>
    <t>TABERY   Serge</t>
  </si>
  <si>
    <t>TABERY   Brigitte</t>
  </si>
  <si>
    <t>BOSSUT  Jean Roger</t>
  </si>
  <si>
    <t>BOSSUT   Edith</t>
  </si>
  <si>
    <t>de VICQ Emmanuel</t>
  </si>
  <si>
    <t>DUGAS de la BOISSONNY  Annick</t>
  </si>
  <si>
    <t>1er groupe</t>
  </si>
  <si>
    <t>Groupe 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</si>
</sst>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 applyAlignment="1">
      <alignment vertical="center"/>
    </xf>
    <xf numFmtId="0" fontId="4" fillId="0" borderId="0" xfId="0" applyFont="1" applyFill="1"/>
    <xf numFmtId="15" fontId="4" fillId="0" borderId="0" xfId="0" applyNumberFormat="1" applyFont="1" applyFill="1"/>
    <xf numFmtId="1" fontId="0" fillId="0" borderId="0" xfId="0" applyNumberForma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8" fillId="0" borderId="0" xfId="0" applyFont="1"/>
    <xf numFmtId="1" fontId="9" fillId="0" borderId="0" xfId="0" applyNumberFormat="1" applyFont="1"/>
    <xf numFmtId="1" fontId="10" fillId="0" borderId="0" xfId="0" applyNumberFormat="1" applyFont="1"/>
    <xf numFmtId="1" fontId="9" fillId="0" borderId="0" xfId="0" applyNumberFormat="1" applyFont="1" applyAlignment="1">
      <alignment vertical="center"/>
    </xf>
    <xf numFmtId="1" fontId="11" fillId="0" borderId="0" xfId="0" applyNumberFormat="1" applyFont="1"/>
    <xf numFmtId="0" fontId="10" fillId="0" borderId="0" xfId="0" applyFont="1"/>
    <xf numFmtId="0" fontId="9" fillId="0" borderId="0" xfId="0" applyFont="1"/>
    <xf numFmtId="1" fontId="2" fillId="0" borderId="0" xfId="0" applyNumberFormat="1" applyFont="1" applyFill="1"/>
    <xf numFmtId="1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Fill="1"/>
    <xf numFmtId="1" fontId="9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/>
    <xf numFmtId="1" fontId="1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152400</xdr:rowOff>
    </xdr:from>
    <xdr:ext cx="190500" cy="285750"/>
    <xdr:sp macro="" textlink="">
      <xdr:nvSpPr>
        <xdr:cNvPr id="2" name="ZoneTexte 1"/>
        <xdr:cNvSpPr txBox="1"/>
      </xdr:nvSpPr>
      <xdr:spPr>
        <a:xfrm>
          <a:off x="752475" y="2152650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6</xdr:row>
      <xdr:rowOff>152400</xdr:rowOff>
    </xdr:from>
    <xdr:ext cx="190500" cy="285750"/>
    <xdr:sp macro="" textlink="">
      <xdr:nvSpPr>
        <xdr:cNvPr id="3" name="ZoneTexte 2"/>
        <xdr:cNvSpPr txBox="1"/>
      </xdr:nvSpPr>
      <xdr:spPr>
        <a:xfrm>
          <a:off x="752475" y="2152650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</xdr:row>
      <xdr:rowOff>152400</xdr:rowOff>
    </xdr:from>
    <xdr:ext cx="190500" cy="285750"/>
    <xdr:sp macro="" textlink="">
      <xdr:nvSpPr>
        <xdr:cNvPr id="4" name="ZoneTexte 3"/>
        <xdr:cNvSpPr txBox="1"/>
      </xdr:nvSpPr>
      <xdr:spPr>
        <a:xfrm>
          <a:off x="752475" y="8286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</xdr:row>
      <xdr:rowOff>152400</xdr:rowOff>
    </xdr:from>
    <xdr:ext cx="190500" cy="285750"/>
    <xdr:sp macro="" textlink="">
      <xdr:nvSpPr>
        <xdr:cNvPr id="5" name="ZoneTexte 4"/>
        <xdr:cNvSpPr txBox="1"/>
      </xdr:nvSpPr>
      <xdr:spPr>
        <a:xfrm>
          <a:off x="752475" y="8286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33</xdr:row>
      <xdr:rowOff>152400</xdr:rowOff>
    </xdr:from>
    <xdr:ext cx="190500" cy="285750"/>
    <xdr:sp macro="" textlink="">
      <xdr:nvSpPr>
        <xdr:cNvPr id="2" name="ZoneTexte 1"/>
        <xdr:cNvSpPr txBox="1"/>
      </xdr:nvSpPr>
      <xdr:spPr>
        <a:xfrm>
          <a:off x="942975" y="9353550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419100</xdr:colOff>
      <xdr:row>33</xdr:row>
      <xdr:rowOff>152400</xdr:rowOff>
    </xdr:from>
    <xdr:ext cx="190500" cy="285750"/>
    <xdr:sp macro="" textlink="">
      <xdr:nvSpPr>
        <xdr:cNvPr id="3" name="ZoneTexte 2"/>
        <xdr:cNvSpPr txBox="1"/>
      </xdr:nvSpPr>
      <xdr:spPr>
        <a:xfrm>
          <a:off x="942975" y="9353550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314325</xdr:colOff>
      <xdr:row>33</xdr:row>
      <xdr:rowOff>161925</xdr:rowOff>
    </xdr:from>
    <xdr:ext cx="190500" cy="285750"/>
    <xdr:sp macro="" textlink="">
      <xdr:nvSpPr>
        <xdr:cNvPr id="4" name="ZoneTexte 3"/>
        <xdr:cNvSpPr txBox="1"/>
      </xdr:nvSpPr>
      <xdr:spPr>
        <a:xfrm>
          <a:off x="838200" y="93630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314325</xdr:colOff>
      <xdr:row>33</xdr:row>
      <xdr:rowOff>161925</xdr:rowOff>
    </xdr:from>
    <xdr:ext cx="190500" cy="285750"/>
    <xdr:sp macro="" textlink="">
      <xdr:nvSpPr>
        <xdr:cNvPr id="5" name="ZoneTexte 4"/>
        <xdr:cNvSpPr txBox="1"/>
      </xdr:nvSpPr>
      <xdr:spPr>
        <a:xfrm>
          <a:off x="838200" y="93630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314325</xdr:colOff>
      <xdr:row>33</xdr:row>
      <xdr:rowOff>161925</xdr:rowOff>
    </xdr:from>
    <xdr:ext cx="190500" cy="285750"/>
    <xdr:sp macro="" textlink="">
      <xdr:nvSpPr>
        <xdr:cNvPr id="6" name="ZoneTexte 5"/>
        <xdr:cNvSpPr txBox="1"/>
      </xdr:nvSpPr>
      <xdr:spPr>
        <a:xfrm>
          <a:off x="838200" y="93630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314325</xdr:colOff>
      <xdr:row>33</xdr:row>
      <xdr:rowOff>161925</xdr:rowOff>
    </xdr:from>
    <xdr:ext cx="190500" cy="285750"/>
    <xdr:sp macro="" textlink="">
      <xdr:nvSpPr>
        <xdr:cNvPr id="7" name="ZoneTexte 6"/>
        <xdr:cNvSpPr txBox="1"/>
      </xdr:nvSpPr>
      <xdr:spPr>
        <a:xfrm>
          <a:off x="838200" y="9363075"/>
          <a:ext cx="1905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tabSelected="1" workbookViewId="0" topLeftCell="A4">
      <selection activeCell="E4" sqref="E4"/>
    </sheetView>
  </sheetViews>
  <sheetFormatPr defaultColWidth="11.421875" defaultRowHeight="15"/>
  <cols>
    <col min="1" max="1" width="5.140625" style="0" customWidth="1"/>
    <col min="2" max="2" width="6.140625" style="0" customWidth="1"/>
    <col min="3" max="3" width="29.00390625" style="0" customWidth="1"/>
    <col min="4" max="4" width="26.421875" style="0" customWidth="1"/>
    <col min="5" max="5" width="24.8515625" style="0" customWidth="1"/>
    <col min="6" max="6" width="11.57421875" style="0" customWidth="1"/>
    <col min="7" max="7" width="7.28125" style="0" customWidth="1"/>
    <col min="9" max="9" width="13.57421875" style="0" customWidth="1"/>
    <col min="10" max="10" width="14.57421875" style="0" customWidth="1"/>
    <col min="11" max="12" width="11.421875" style="0" customWidth="1"/>
  </cols>
  <sheetData>
    <row r="3" spans="2:14" ht="23.25">
      <c r="B3" s="1" t="s">
        <v>0</v>
      </c>
      <c r="C3" s="2"/>
      <c r="D3" s="2"/>
      <c r="E3" s="2"/>
      <c r="F3" s="2"/>
      <c r="G3" s="2"/>
      <c r="H3" s="2"/>
      <c r="N3" s="18"/>
    </row>
    <row r="4" spans="1:14" ht="23.25">
      <c r="A4" s="2"/>
      <c r="B4" s="4"/>
      <c r="C4" s="4"/>
      <c r="D4" s="5" t="s">
        <v>226</v>
      </c>
      <c r="E4" s="2"/>
      <c r="F4" s="2" t="s">
        <v>1</v>
      </c>
      <c r="G4" s="2"/>
      <c r="J4" s="7"/>
      <c r="K4" s="7"/>
      <c r="N4" s="18"/>
    </row>
    <row r="5" spans="1:14" ht="60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2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4" ht="21">
      <c r="A6" s="7">
        <v>1</v>
      </c>
      <c r="B6" s="18">
        <v>16</v>
      </c>
      <c r="C6" s="23" t="s">
        <v>16</v>
      </c>
      <c r="D6" s="23" t="s">
        <v>17</v>
      </c>
      <c r="E6" s="23" t="s">
        <v>18</v>
      </c>
      <c r="F6" s="23">
        <v>1978</v>
      </c>
      <c r="G6" s="23">
        <v>1.78</v>
      </c>
      <c r="H6" s="14">
        <f aca="true" t="shared" si="0" ref="H6:H28">I6+J6+K6+L6+M6+N6</f>
        <v>240.26000000000005</v>
      </c>
      <c r="I6" s="14">
        <v>121</v>
      </c>
      <c r="J6" s="14">
        <v>8.9</v>
      </c>
      <c r="K6" s="24">
        <v>23.14</v>
      </c>
      <c r="L6" s="14">
        <v>7.12</v>
      </c>
      <c r="M6" s="25">
        <v>8.9</v>
      </c>
      <c r="N6" s="14">
        <v>71.2</v>
      </c>
    </row>
    <row r="7" spans="1:14" ht="21">
      <c r="A7" s="7">
        <f aca="true" t="shared" si="1" ref="A7:A23">A6+1</f>
        <v>2</v>
      </c>
      <c r="B7" s="18">
        <v>19</v>
      </c>
      <c r="C7" s="23" t="s">
        <v>19</v>
      </c>
      <c r="D7" s="23" t="s">
        <v>20</v>
      </c>
      <c r="E7" s="23" t="s">
        <v>21</v>
      </c>
      <c r="F7" s="23">
        <v>1988</v>
      </c>
      <c r="G7" s="23">
        <v>1.88</v>
      </c>
      <c r="H7" s="14">
        <f t="shared" si="0"/>
        <v>287.59999999999997</v>
      </c>
      <c r="I7" s="14">
        <v>109</v>
      </c>
      <c r="J7" s="14">
        <v>63.919999999999995</v>
      </c>
      <c r="K7" s="24">
        <v>15.04</v>
      </c>
      <c r="L7" s="16">
        <v>0</v>
      </c>
      <c r="M7" s="25">
        <v>58.279999999999994</v>
      </c>
      <c r="N7" s="14">
        <v>41.36</v>
      </c>
    </row>
    <row r="8" spans="1:14" ht="21">
      <c r="A8" s="7">
        <f t="shared" si="1"/>
        <v>3</v>
      </c>
      <c r="B8" s="18">
        <v>9</v>
      </c>
      <c r="C8" s="23" t="s">
        <v>22</v>
      </c>
      <c r="D8" s="23" t="s">
        <v>23</v>
      </c>
      <c r="E8" s="23" t="s">
        <v>24</v>
      </c>
      <c r="F8" s="23">
        <v>1964</v>
      </c>
      <c r="G8" s="23">
        <v>1.64</v>
      </c>
      <c r="H8" s="14">
        <f t="shared" si="0"/>
        <v>326.35999999999996</v>
      </c>
      <c r="I8" s="14">
        <v>170.56</v>
      </c>
      <c r="J8" s="20">
        <v>37.72</v>
      </c>
      <c r="K8" s="24">
        <v>31.159999999999997</v>
      </c>
      <c r="L8" s="14">
        <v>0</v>
      </c>
      <c r="M8" s="25">
        <v>42.64</v>
      </c>
      <c r="N8" s="14">
        <v>44.279999999999994</v>
      </c>
    </row>
    <row r="9" spans="1:14" ht="21">
      <c r="A9" s="7">
        <f t="shared" si="1"/>
        <v>4</v>
      </c>
      <c r="B9" s="18">
        <v>15</v>
      </c>
      <c r="C9" s="23" t="s">
        <v>25</v>
      </c>
      <c r="D9" s="23" t="s">
        <v>26</v>
      </c>
      <c r="E9" s="23" t="s">
        <v>27</v>
      </c>
      <c r="F9" s="23">
        <v>1972</v>
      </c>
      <c r="G9" s="23">
        <v>1.71</v>
      </c>
      <c r="H9" s="14">
        <f t="shared" si="0"/>
        <v>386.46</v>
      </c>
      <c r="I9" s="14">
        <v>44.46</v>
      </c>
      <c r="J9" s="14">
        <v>17.1</v>
      </c>
      <c r="K9" s="24">
        <v>34.2</v>
      </c>
      <c r="L9" s="16">
        <v>11.969999999999999</v>
      </c>
      <c r="M9" s="25">
        <v>174.42</v>
      </c>
      <c r="N9" s="14">
        <v>104.31</v>
      </c>
    </row>
    <row r="10" spans="1:14" ht="21">
      <c r="A10" s="7">
        <f t="shared" si="1"/>
        <v>5</v>
      </c>
      <c r="B10" s="18">
        <v>20</v>
      </c>
      <c r="C10" s="23" t="s">
        <v>28</v>
      </c>
      <c r="D10" s="23" t="s">
        <v>29</v>
      </c>
      <c r="E10" s="23" t="s">
        <v>30</v>
      </c>
      <c r="F10" s="23">
        <v>1989</v>
      </c>
      <c r="G10" s="23">
        <v>1.89</v>
      </c>
      <c r="H10" s="14">
        <f t="shared" si="0"/>
        <v>443.96000000000004</v>
      </c>
      <c r="I10" s="14">
        <v>134</v>
      </c>
      <c r="J10" s="14">
        <v>22.68</v>
      </c>
      <c r="K10" s="24">
        <v>47.25</v>
      </c>
      <c r="L10" s="16">
        <v>3.78</v>
      </c>
      <c r="M10" s="25">
        <v>200.34</v>
      </c>
      <c r="N10" s="14">
        <v>35.91</v>
      </c>
    </row>
    <row r="11" spans="1:14" ht="21">
      <c r="A11" s="7">
        <f t="shared" si="1"/>
        <v>6</v>
      </c>
      <c r="B11" s="18">
        <v>11</v>
      </c>
      <c r="C11" s="23" t="s">
        <v>31</v>
      </c>
      <c r="D11" s="23" t="s">
        <v>32</v>
      </c>
      <c r="E11" s="23" t="s">
        <v>33</v>
      </c>
      <c r="F11" s="23">
        <v>1967</v>
      </c>
      <c r="G11" s="23">
        <v>1.67</v>
      </c>
      <c r="H11" s="14">
        <f t="shared" si="0"/>
        <v>502.66999999999996</v>
      </c>
      <c r="I11" s="14">
        <v>20.04</v>
      </c>
      <c r="J11" s="14">
        <v>5.01</v>
      </c>
      <c r="K11" s="24">
        <v>21.71</v>
      </c>
      <c r="L11" s="14">
        <v>25.049999999999997</v>
      </c>
      <c r="M11" s="25">
        <v>73.47999999999999</v>
      </c>
      <c r="N11" s="14">
        <v>357.38</v>
      </c>
    </row>
    <row r="12" spans="1:14" ht="21">
      <c r="A12" s="7">
        <f t="shared" si="1"/>
        <v>7</v>
      </c>
      <c r="B12" s="18">
        <v>17</v>
      </c>
      <c r="C12" s="23" t="s">
        <v>34</v>
      </c>
      <c r="D12" s="23" t="s">
        <v>35</v>
      </c>
      <c r="E12" s="23" t="s">
        <v>36</v>
      </c>
      <c r="F12" s="23">
        <v>1985</v>
      </c>
      <c r="G12" s="23">
        <v>1.85</v>
      </c>
      <c r="H12" s="14">
        <f t="shared" si="0"/>
        <v>573.4</v>
      </c>
      <c r="I12" s="14">
        <v>122</v>
      </c>
      <c r="J12" s="14">
        <v>35.15</v>
      </c>
      <c r="K12" s="24">
        <v>85.10000000000001</v>
      </c>
      <c r="L12" s="14">
        <v>16.650000000000002</v>
      </c>
      <c r="M12" s="25">
        <v>186.85000000000002</v>
      </c>
      <c r="N12" s="14">
        <v>127.65</v>
      </c>
    </row>
    <row r="13" spans="1:14" ht="21">
      <c r="A13" s="7">
        <f t="shared" si="1"/>
        <v>8</v>
      </c>
      <c r="B13" s="18">
        <v>12</v>
      </c>
      <c r="C13" s="23" t="s">
        <v>37</v>
      </c>
      <c r="D13" s="23" t="s">
        <v>38</v>
      </c>
      <c r="E13" s="23" t="s">
        <v>39</v>
      </c>
      <c r="F13" s="23">
        <v>1967</v>
      </c>
      <c r="G13" s="23">
        <v>1.67</v>
      </c>
      <c r="H13" s="14">
        <f t="shared" si="0"/>
        <v>587.84</v>
      </c>
      <c r="I13" s="14">
        <v>148.63</v>
      </c>
      <c r="J13" s="14">
        <v>30.06</v>
      </c>
      <c r="K13" s="24">
        <v>66.8</v>
      </c>
      <c r="L13" s="14">
        <v>31.729999999999997</v>
      </c>
      <c r="M13" s="25">
        <v>13.36</v>
      </c>
      <c r="N13" s="14">
        <v>297.26</v>
      </c>
    </row>
    <row r="14" spans="1:14" ht="21">
      <c r="A14" s="7">
        <f t="shared" si="1"/>
        <v>9</v>
      </c>
      <c r="B14" s="18">
        <v>18</v>
      </c>
      <c r="C14" s="23" t="s">
        <v>40</v>
      </c>
      <c r="D14" s="23" t="s">
        <v>41</v>
      </c>
      <c r="E14" s="23" t="s">
        <v>42</v>
      </c>
      <c r="F14" s="23">
        <v>1985</v>
      </c>
      <c r="G14" s="23">
        <v>1.85</v>
      </c>
      <c r="H14" s="14">
        <f t="shared" si="0"/>
        <v>590.2</v>
      </c>
      <c r="I14" s="14">
        <v>124</v>
      </c>
      <c r="J14" s="14">
        <v>46.25</v>
      </c>
      <c r="K14" s="24">
        <v>205.35000000000002</v>
      </c>
      <c r="L14" s="14">
        <v>22.200000000000003</v>
      </c>
      <c r="M14" s="25">
        <v>68.45</v>
      </c>
      <c r="N14" s="14">
        <v>123.95</v>
      </c>
    </row>
    <row r="15" spans="1:14" ht="21">
      <c r="A15" s="7">
        <f t="shared" si="1"/>
        <v>10</v>
      </c>
      <c r="B15" s="18">
        <v>10</v>
      </c>
      <c r="C15" s="23" t="s">
        <v>43</v>
      </c>
      <c r="D15" s="23" t="s">
        <v>44</v>
      </c>
      <c r="E15" s="23" t="s">
        <v>45</v>
      </c>
      <c r="F15" s="23">
        <v>1965</v>
      </c>
      <c r="G15" s="23">
        <v>1.65</v>
      </c>
      <c r="H15" s="14">
        <f t="shared" si="0"/>
        <v>643.5</v>
      </c>
      <c r="I15" s="14">
        <v>61.05</v>
      </c>
      <c r="J15" s="14">
        <v>184.79999999999998</v>
      </c>
      <c r="K15" s="24">
        <v>169.95</v>
      </c>
      <c r="L15" s="16">
        <v>34.65</v>
      </c>
      <c r="M15" s="25">
        <v>19.799999999999997</v>
      </c>
      <c r="N15" s="14">
        <v>173.25</v>
      </c>
    </row>
    <row r="16" spans="1:14" ht="21">
      <c r="A16" s="7">
        <f t="shared" si="1"/>
        <v>11</v>
      </c>
      <c r="B16" s="18">
        <v>24</v>
      </c>
      <c r="C16" s="23" t="s">
        <v>46</v>
      </c>
      <c r="D16" s="23" t="s">
        <v>47</v>
      </c>
      <c r="E16" s="23" t="s">
        <v>48</v>
      </c>
      <c r="F16" s="23">
        <v>2013</v>
      </c>
      <c r="G16" s="23">
        <v>2.13</v>
      </c>
      <c r="H16" s="14">
        <f t="shared" si="0"/>
        <v>685.52</v>
      </c>
      <c r="I16" s="14">
        <v>251</v>
      </c>
      <c r="J16" s="14">
        <v>38.339999999999996</v>
      </c>
      <c r="K16" s="24">
        <v>78.81</v>
      </c>
      <c r="L16" s="14">
        <v>29.82</v>
      </c>
      <c r="M16" s="25">
        <v>217.26</v>
      </c>
      <c r="N16" s="14">
        <v>70.28999999999999</v>
      </c>
    </row>
    <row r="17" spans="1:14" ht="21">
      <c r="A17" s="7">
        <f t="shared" si="1"/>
        <v>12</v>
      </c>
      <c r="B17" s="18">
        <v>23</v>
      </c>
      <c r="C17" s="23" t="s">
        <v>49</v>
      </c>
      <c r="D17" s="23" t="s">
        <v>50</v>
      </c>
      <c r="E17" s="23" t="s">
        <v>51</v>
      </c>
      <c r="F17" s="23">
        <v>1999</v>
      </c>
      <c r="G17" s="23">
        <v>1.99</v>
      </c>
      <c r="H17" s="14">
        <f t="shared" si="0"/>
        <v>733.0700000000002</v>
      </c>
      <c r="I17" s="14">
        <v>150</v>
      </c>
      <c r="J17" s="14">
        <v>206.96</v>
      </c>
      <c r="K17" s="24">
        <v>264.67</v>
      </c>
      <c r="L17" s="14">
        <v>3.98</v>
      </c>
      <c r="M17" s="25">
        <v>55.72</v>
      </c>
      <c r="N17" s="14">
        <v>51.74</v>
      </c>
    </row>
    <row r="18" spans="1:14" ht="21">
      <c r="A18" s="7">
        <f t="shared" si="1"/>
        <v>13</v>
      </c>
      <c r="B18" s="18">
        <v>3</v>
      </c>
      <c r="C18" s="23" t="s">
        <v>52</v>
      </c>
      <c r="D18" s="23" t="s">
        <v>53</v>
      </c>
      <c r="E18" s="23" t="s">
        <v>54</v>
      </c>
      <c r="F18" s="23">
        <v>1956</v>
      </c>
      <c r="G18" s="23">
        <v>1.56</v>
      </c>
      <c r="H18" s="14">
        <f t="shared" si="0"/>
        <v>781.56</v>
      </c>
      <c r="I18" s="14">
        <v>346.32</v>
      </c>
      <c r="J18" s="14">
        <v>62.400000000000006</v>
      </c>
      <c r="K18" s="24">
        <v>63.96</v>
      </c>
      <c r="L18" s="14">
        <v>74.88</v>
      </c>
      <c r="M18" s="25">
        <v>40.56</v>
      </c>
      <c r="N18" s="14">
        <v>193.44</v>
      </c>
    </row>
    <row r="19" spans="1:14" ht="21">
      <c r="A19" s="7">
        <f t="shared" si="1"/>
        <v>14</v>
      </c>
      <c r="B19" s="18">
        <v>4</v>
      </c>
      <c r="C19" s="23" t="s">
        <v>55</v>
      </c>
      <c r="D19" s="23" t="s">
        <v>56</v>
      </c>
      <c r="E19" s="23" t="s">
        <v>45</v>
      </c>
      <c r="F19" s="23">
        <v>1959</v>
      </c>
      <c r="G19" s="23">
        <v>1.59</v>
      </c>
      <c r="H19" s="14">
        <f t="shared" si="0"/>
        <v>1114.5900000000001</v>
      </c>
      <c r="I19" s="14">
        <v>74.73</v>
      </c>
      <c r="J19" s="14">
        <v>74.73</v>
      </c>
      <c r="K19" s="24">
        <v>58.830000000000005</v>
      </c>
      <c r="L19" s="16">
        <v>27.03</v>
      </c>
      <c r="M19" s="25">
        <v>636</v>
      </c>
      <c r="N19" s="14">
        <v>243.27</v>
      </c>
    </row>
    <row r="20" spans="1:14" ht="21">
      <c r="A20" s="7">
        <f t="shared" si="1"/>
        <v>15</v>
      </c>
      <c r="B20" s="18">
        <v>7</v>
      </c>
      <c r="C20" s="23" t="s">
        <v>57</v>
      </c>
      <c r="D20" s="23" t="s">
        <v>58</v>
      </c>
      <c r="E20" s="23" t="s">
        <v>59</v>
      </c>
      <c r="F20" s="23">
        <v>1961</v>
      </c>
      <c r="G20" s="23">
        <v>1.61</v>
      </c>
      <c r="H20" s="14">
        <f t="shared" si="0"/>
        <v>1127</v>
      </c>
      <c r="I20" s="14">
        <v>152.95000000000002</v>
      </c>
      <c r="J20" s="14">
        <v>188.37</v>
      </c>
      <c r="K20" s="24">
        <v>56.35</v>
      </c>
      <c r="L20" s="14">
        <v>69.23</v>
      </c>
      <c r="M20" s="25">
        <v>450.8</v>
      </c>
      <c r="N20" s="14">
        <v>209.3</v>
      </c>
    </row>
    <row r="21" spans="1:14" ht="21">
      <c r="A21" s="7">
        <f t="shared" si="1"/>
        <v>16</v>
      </c>
      <c r="B21" s="18">
        <v>1</v>
      </c>
      <c r="C21" s="23" t="s">
        <v>60</v>
      </c>
      <c r="D21" s="23" t="s">
        <v>61</v>
      </c>
      <c r="E21" s="23" t="s">
        <v>62</v>
      </c>
      <c r="F21" s="23">
        <v>1953</v>
      </c>
      <c r="G21" s="23">
        <v>1.53</v>
      </c>
      <c r="H21" s="14">
        <f t="shared" si="0"/>
        <v>1152.0900000000001</v>
      </c>
      <c r="I21" s="14">
        <v>208.08</v>
      </c>
      <c r="J21" s="14">
        <v>227.97</v>
      </c>
      <c r="K21" s="24">
        <v>148.41</v>
      </c>
      <c r="L21" s="14">
        <v>153</v>
      </c>
      <c r="M21" s="25">
        <v>153</v>
      </c>
      <c r="N21" s="14">
        <v>261.63</v>
      </c>
    </row>
    <row r="22" spans="1:14" ht="21">
      <c r="A22" s="7">
        <f t="shared" si="1"/>
        <v>17</v>
      </c>
      <c r="B22" s="18">
        <v>22</v>
      </c>
      <c r="C22" s="23" t="s">
        <v>63</v>
      </c>
      <c r="D22" s="23" t="s">
        <v>64</v>
      </c>
      <c r="E22" s="23" t="s">
        <v>65</v>
      </c>
      <c r="F22" s="23">
        <v>1997</v>
      </c>
      <c r="G22" s="23">
        <v>1.97</v>
      </c>
      <c r="H22" s="14">
        <f t="shared" si="0"/>
        <v>1189.15</v>
      </c>
      <c r="I22" s="14">
        <v>214</v>
      </c>
      <c r="J22" s="14">
        <v>202.91</v>
      </c>
      <c r="K22" s="24">
        <v>63.04</v>
      </c>
      <c r="L22" s="16">
        <v>86.67999999999999</v>
      </c>
      <c r="M22" s="25">
        <v>228.52</v>
      </c>
      <c r="N22" s="14">
        <v>394</v>
      </c>
    </row>
    <row r="23" spans="1:14" ht="21">
      <c r="A23" s="7">
        <f t="shared" si="1"/>
        <v>18</v>
      </c>
      <c r="B23" s="18">
        <v>5</v>
      </c>
      <c r="C23" s="23" t="s">
        <v>66</v>
      </c>
      <c r="D23" s="23" t="s">
        <v>67</v>
      </c>
      <c r="E23" s="23" t="s">
        <v>68</v>
      </c>
      <c r="F23" s="23">
        <v>1959</v>
      </c>
      <c r="G23" s="23">
        <v>1.59</v>
      </c>
      <c r="H23" s="14">
        <f t="shared" si="0"/>
        <v>1464.3899999999999</v>
      </c>
      <c r="I23" s="14">
        <v>636</v>
      </c>
      <c r="J23" s="14">
        <v>477</v>
      </c>
      <c r="K23" s="24">
        <v>63.6</v>
      </c>
      <c r="L23" s="16">
        <v>30.21</v>
      </c>
      <c r="M23" s="25">
        <v>66.78</v>
      </c>
      <c r="N23" s="14">
        <v>190.8</v>
      </c>
    </row>
    <row r="24" spans="1:14" ht="21">
      <c r="A24" s="7">
        <v>19</v>
      </c>
      <c r="B24" s="18">
        <v>21</v>
      </c>
      <c r="C24" s="23" t="s">
        <v>69</v>
      </c>
      <c r="D24" s="23" t="s">
        <v>70</v>
      </c>
      <c r="E24" s="23" t="s">
        <v>71</v>
      </c>
      <c r="F24" s="23">
        <v>1992</v>
      </c>
      <c r="G24" s="23">
        <v>1.92</v>
      </c>
      <c r="H24" s="14">
        <f t="shared" si="0"/>
        <v>1636</v>
      </c>
      <c r="I24" s="14">
        <v>676</v>
      </c>
      <c r="J24" s="14">
        <v>576</v>
      </c>
      <c r="K24" s="24">
        <v>84.47999999999999</v>
      </c>
      <c r="L24" s="16">
        <v>67.2</v>
      </c>
      <c r="M24" s="25">
        <v>46.08</v>
      </c>
      <c r="N24" s="14">
        <v>186.23999999999998</v>
      </c>
    </row>
    <row r="25" spans="1:14" ht="21">
      <c r="A25" s="7">
        <f>A24+1</f>
        <v>20</v>
      </c>
      <c r="B25" s="18">
        <v>6</v>
      </c>
      <c r="C25" s="23" t="s">
        <v>72</v>
      </c>
      <c r="D25" s="23" t="s">
        <v>73</v>
      </c>
      <c r="E25" s="23" t="s">
        <v>24</v>
      </c>
      <c r="F25" s="23">
        <v>1961</v>
      </c>
      <c r="G25" s="23">
        <v>1.61</v>
      </c>
      <c r="H25" s="14">
        <f t="shared" si="0"/>
        <v>1663.13</v>
      </c>
      <c r="I25" s="14">
        <v>246.33</v>
      </c>
      <c r="J25" s="14">
        <v>247.94000000000003</v>
      </c>
      <c r="K25" s="24">
        <v>330.05</v>
      </c>
      <c r="L25" s="14">
        <v>49.910000000000004</v>
      </c>
      <c r="M25" s="25">
        <v>450.8</v>
      </c>
      <c r="N25" s="14">
        <v>338.1</v>
      </c>
    </row>
    <row r="26" spans="1:14" ht="21">
      <c r="A26" s="7">
        <f>A25+1</f>
        <v>21</v>
      </c>
      <c r="B26" s="18">
        <v>2</v>
      </c>
      <c r="C26" s="23" t="s">
        <v>74</v>
      </c>
      <c r="D26" s="23" t="s">
        <v>75</v>
      </c>
      <c r="E26" s="23" t="s">
        <v>76</v>
      </c>
      <c r="F26" s="23">
        <v>1956</v>
      </c>
      <c r="G26" s="18">
        <v>1.56</v>
      </c>
      <c r="H26" s="14">
        <f t="shared" si="0"/>
        <v>1737.84</v>
      </c>
      <c r="I26" s="14">
        <v>198.12</v>
      </c>
      <c r="J26" s="14">
        <v>193.44</v>
      </c>
      <c r="K26" s="24">
        <v>780</v>
      </c>
      <c r="L26" s="14">
        <v>312</v>
      </c>
      <c r="M26" s="25">
        <v>188.76000000000002</v>
      </c>
      <c r="N26" s="14">
        <v>65.52</v>
      </c>
    </row>
    <row r="27" spans="1:14" ht="21">
      <c r="A27" s="7">
        <f>A26+1</f>
        <v>22</v>
      </c>
      <c r="B27" s="18">
        <v>8</v>
      </c>
      <c r="C27" s="23" t="s">
        <v>77</v>
      </c>
      <c r="D27" s="23" t="s">
        <v>78</v>
      </c>
      <c r="E27" s="23" t="s">
        <v>79</v>
      </c>
      <c r="F27" s="23">
        <v>1962</v>
      </c>
      <c r="G27" s="23">
        <v>1.62</v>
      </c>
      <c r="H27" s="14">
        <f t="shared" si="0"/>
        <v>1898.64</v>
      </c>
      <c r="I27" s="14">
        <v>197.64000000000001</v>
      </c>
      <c r="J27" s="14">
        <v>166.86</v>
      </c>
      <c r="K27" s="24">
        <v>673.9200000000001</v>
      </c>
      <c r="L27" s="14">
        <v>37.260000000000005</v>
      </c>
      <c r="M27" s="25">
        <v>648</v>
      </c>
      <c r="N27" s="14">
        <v>174.96</v>
      </c>
    </row>
    <row r="28" spans="1:14" ht="21">
      <c r="A28" s="7">
        <f>A27+1</f>
        <v>23</v>
      </c>
      <c r="B28" s="18">
        <v>14</v>
      </c>
      <c r="C28" s="23" t="s">
        <v>80</v>
      </c>
      <c r="D28" s="23" t="s">
        <v>81</v>
      </c>
      <c r="E28" s="23" t="s">
        <v>82</v>
      </c>
      <c r="F28" s="23">
        <v>1971</v>
      </c>
      <c r="G28" s="23">
        <v>1.71</v>
      </c>
      <c r="H28" s="14">
        <f t="shared" si="0"/>
        <v>2193.9300000000003</v>
      </c>
      <c r="I28" s="14">
        <v>25.65</v>
      </c>
      <c r="J28" s="14">
        <v>684</v>
      </c>
      <c r="K28" s="24">
        <v>383.03999999999996</v>
      </c>
      <c r="L28" s="14">
        <v>61.56</v>
      </c>
      <c r="M28" s="25">
        <v>355.68</v>
      </c>
      <c r="N28" s="14">
        <v>684</v>
      </c>
    </row>
    <row r="29" spans="1:14" ht="21">
      <c r="A29" s="7"/>
      <c r="G29" s="26"/>
      <c r="H29" s="14"/>
      <c r="I29" s="14"/>
      <c r="J29" s="14"/>
      <c r="K29" s="24"/>
      <c r="L29" s="19"/>
      <c r="M29" s="27"/>
      <c r="N29" s="18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6"/>
  <sheetViews>
    <sheetView workbookViewId="0" topLeftCell="A1">
      <selection activeCell="N3" sqref="N3"/>
    </sheetView>
  </sheetViews>
  <sheetFormatPr defaultColWidth="11.421875" defaultRowHeight="15"/>
  <cols>
    <col min="1" max="1" width="7.8515625" style="0" customWidth="1"/>
    <col min="2" max="2" width="7.28125" style="0" customWidth="1"/>
    <col min="3" max="3" width="22.57421875" style="0" customWidth="1"/>
    <col min="4" max="4" width="25.00390625" style="0" customWidth="1"/>
    <col min="5" max="5" width="15.7109375" style="0" customWidth="1"/>
  </cols>
  <sheetData>
    <row r="3" spans="3:11" ht="23.25">
      <c r="C3" s="1" t="s">
        <v>0</v>
      </c>
      <c r="D3" s="2"/>
      <c r="E3" s="2" t="s">
        <v>225</v>
      </c>
      <c r="F3" s="2"/>
      <c r="G3" s="2"/>
      <c r="H3" s="2"/>
      <c r="I3" s="2"/>
      <c r="K3" s="3"/>
    </row>
    <row r="4" spans="1:12" ht="23.25">
      <c r="A4" s="2"/>
      <c r="B4" s="2"/>
      <c r="C4" s="4"/>
      <c r="D4" s="4"/>
      <c r="E4" s="5"/>
      <c r="F4" s="2"/>
      <c r="G4" s="2" t="s">
        <v>1</v>
      </c>
      <c r="H4" s="2"/>
      <c r="I4" s="2"/>
      <c r="K4" s="6"/>
      <c r="L4" s="7"/>
    </row>
    <row r="5" spans="1:14" ht="60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11" t="s">
        <v>83</v>
      </c>
      <c r="J5" s="11" t="s">
        <v>84</v>
      </c>
      <c r="K5" s="11" t="s">
        <v>85</v>
      </c>
      <c r="L5" s="11" t="s">
        <v>86</v>
      </c>
      <c r="M5" s="11" t="s">
        <v>87</v>
      </c>
      <c r="N5" s="12"/>
    </row>
    <row r="6" spans="1:14" ht="21">
      <c r="A6" s="7">
        <v>1</v>
      </c>
      <c r="B6" s="13">
        <v>5</v>
      </c>
      <c r="C6" s="13" t="s">
        <v>88</v>
      </c>
      <c r="D6" s="13" t="s">
        <v>89</v>
      </c>
      <c r="E6" s="13" t="s">
        <v>90</v>
      </c>
      <c r="F6" s="13">
        <v>1971</v>
      </c>
      <c r="G6" s="13">
        <v>1.71</v>
      </c>
      <c r="H6" s="14">
        <f aca="true" t="shared" si="0" ref="H6:H56">I6+J6+K6+L6+M6</f>
        <v>123.18</v>
      </c>
      <c r="I6" s="14">
        <v>13.68</v>
      </c>
      <c r="J6" s="15">
        <v>30.78</v>
      </c>
      <c r="K6" s="16">
        <v>41.04</v>
      </c>
      <c r="L6" s="14">
        <v>13.68</v>
      </c>
      <c r="M6" s="17">
        <v>24</v>
      </c>
      <c r="N6" s="18"/>
    </row>
    <row r="7" spans="1:14" ht="21">
      <c r="A7" s="7">
        <f>A6+1</f>
        <v>2</v>
      </c>
      <c r="B7" s="13">
        <v>34</v>
      </c>
      <c r="C7" s="13" t="s">
        <v>91</v>
      </c>
      <c r="D7" s="13" t="s">
        <v>92</v>
      </c>
      <c r="E7" s="13" t="s">
        <v>93</v>
      </c>
      <c r="F7" s="13">
        <v>1968</v>
      </c>
      <c r="G7" s="13">
        <v>1.68</v>
      </c>
      <c r="H7" s="14">
        <f t="shared" si="0"/>
        <v>127.67999999999999</v>
      </c>
      <c r="I7" s="14">
        <v>25.2</v>
      </c>
      <c r="J7" s="15">
        <v>50.4</v>
      </c>
      <c r="K7" s="16">
        <v>33.6</v>
      </c>
      <c r="L7" s="14">
        <v>10.08</v>
      </c>
      <c r="M7" s="17">
        <v>8.4</v>
      </c>
      <c r="N7" s="18"/>
    </row>
    <row r="8" spans="1:14" ht="21">
      <c r="A8" s="7">
        <f aca="true" t="shared" si="1" ref="A8:A55">A7+1</f>
        <v>3</v>
      </c>
      <c r="B8" s="13">
        <v>22</v>
      </c>
      <c r="C8" s="13" t="s">
        <v>94</v>
      </c>
      <c r="D8" s="13" t="s">
        <v>95</v>
      </c>
      <c r="E8" s="13" t="s">
        <v>96</v>
      </c>
      <c r="F8" s="13">
        <v>1963</v>
      </c>
      <c r="G8" s="13">
        <v>1.63</v>
      </c>
      <c r="H8" s="14">
        <f t="shared" si="0"/>
        <v>149.95999999999998</v>
      </c>
      <c r="I8" s="14">
        <v>11.41</v>
      </c>
      <c r="J8" s="14">
        <v>79.86999999999999</v>
      </c>
      <c r="K8" s="16">
        <v>19.56</v>
      </c>
      <c r="L8" s="14">
        <v>21.189999999999998</v>
      </c>
      <c r="M8" s="17">
        <v>17.93</v>
      </c>
      <c r="N8" s="19"/>
    </row>
    <row r="9" spans="1:14" ht="21">
      <c r="A9" s="7">
        <f t="shared" si="1"/>
        <v>4</v>
      </c>
      <c r="B9" s="13">
        <v>36</v>
      </c>
      <c r="C9" s="13" t="s">
        <v>97</v>
      </c>
      <c r="D9" s="13" t="s">
        <v>98</v>
      </c>
      <c r="E9" s="13" t="s">
        <v>99</v>
      </c>
      <c r="F9" s="13">
        <v>1964</v>
      </c>
      <c r="G9" s="13">
        <v>1.64</v>
      </c>
      <c r="H9" s="14">
        <f t="shared" si="0"/>
        <v>167.28</v>
      </c>
      <c r="I9" s="14">
        <v>4.92</v>
      </c>
      <c r="J9" s="14">
        <v>118.08</v>
      </c>
      <c r="K9" s="14">
        <v>4.92</v>
      </c>
      <c r="L9" s="14">
        <v>26.24</v>
      </c>
      <c r="M9" s="17">
        <v>13.12</v>
      </c>
      <c r="N9" s="19"/>
    </row>
    <row r="10" spans="1:14" ht="21">
      <c r="A10" s="7">
        <f t="shared" si="1"/>
        <v>5</v>
      </c>
      <c r="B10" s="13">
        <v>42</v>
      </c>
      <c r="C10" s="13" t="s">
        <v>100</v>
      </c>
      <c r="D10" s="13" t="s">
        <v>101</v>
      </c>
      <c r="E10" s="13" t="s">
        <v>102</v>
      </c>
      <c r="F10" s="13">
        <v>1973</v>
      </c>
      <c r="G10" s="13">
        <v>1.73</v>
      </c>
      <c r="H10" s="14">
        <f t="shared" si="0"/>
        <v>169.54000000000002</v>
      </c>
      <c r="I10" s="14">
        <v>38.06</v>
      </c>
      <c r="J10" s="20">
        <v>27.68</v>
      </c>
      <c r="K10" s="16">
        <v>51.9</v>
      </c>
      <c r="L10" s="14">
        <v>27.68</v>
      </c>
      <c r="M10" s="17">
        <v>24.22</v>
      </c>
      <c r="N10" s="19"/>
    </row>
    <row r="11" spans="1:14" ht="21">
      <c r="A11" s="7">
        <f t="shared" si="1"/>
        <v>6</v>
      </c>
      <c r="B11" s="13">
        <v>12</v>
      </c>
      <c r="C11" s="13" t="s">
        <v>103</v>
      </c>
      <c r="D11" s="13" t="s">
        <v>104</v>
      </c>
      <c r="E11" s="13" t="s">
        <v>105</v>
      </c>
      <c r="F11" s="13">
        <v>1959</v>
      </c>
      <c r="G11" s="13">
        <v>1.59</v>
      </c>
      <c r="H11" s="14">
        <f t="shared" si="0"/>
        <v>186.03</v>
      </c>
      <c r="I11" s="14">
        <v>25.44</v>
      </c>
      <c r="J11" s="14">
        <v>69.96000000000001</v>
      </c>
      <c r="K11" s="14">
        <v>27.03</v>
      </c>
      <c r="L11" s="14">
        <v>54.06</v>
      </c>
      <c r="M11" s="17">
        <v>9.540000000000001</v>
      </c>
      <c r="N11" s="19"/>
    </row>
    <row r="12" spans="1:14" ht="21">
      <c r="A12" s="7">
        <f t="shared" si="1"/>
        <v>7</v>
      </c>
      <c r="B12" s="13">
        <v>39</v>
      </c>
      <c r="C12" s="13" t="s">
        <v>106</v>
      </c>
      <c r="D12" s="13" t="s">
        <v>107</v>
      </c>
      <c r="E12" s="13" t="s">
        <v>108</v>
      </c>
      <c r="F12" s="13">
        <v>1971</v>
      </c>
      <c r="G12" s="13">
        <v>1.71</v>
      </c>
      <c r="H12" s="14">
        <f t="shared" si="0"/>
        <v>193.23000000000002</v>
      </c>
      <c r="I12" s="14">
        <v>30.78</v>
      </c>
      <c r="J12" s="14">
        <v>80.37</v>
      </c>
      <c r="K12" s="14">
        <v>27.36</v>
      </c>
      <c r="L12" s="14">
        <v>27.36</v>
      </c>
      <c r="M12" s="17">
        <v>27.36</v>
      </c>
      <c r="N12" s="19"/>
    </row>
    <row r="13" spans="1:14" ht="21">
      <c r="A13" s="7">
        <f>A12+1</f>
        <v>8</v>
      </c>
      <c r="B13" s="13">
        <v>37</v>
      </c>
      <c r="C13" s="13" t="s">
        <v>109</v>
      </c>
      <c r="D13" s="13" t="s">
        <v>110</v>
      </c>
      <c r="E13" s="13" t="s">
        <v>111</v>
      </c>
      <c r="F13" s="13">
        <v>1968</v>
      </c>
      <c r="G13" s="13">
        <v>1.68</v>
      </c>
      <c r="H13" s="14">
        <f t="shared" si="0"/>
        <v>198.24</v>
      </c>
      <c r="I13" s="14">
        <v>13.44</v>
      </c>
      <c r="J13" s="14">
        <v>58.8</v>
      </c>
      <c r="K13" s="14">
        <v>68.88</v>
      </c>
      <c r="L13" s="14">
        <v>42</v>
      </c>
      <c r="M13" s="17">
        <v>15.12</v>
      </c>
      <c r="N13" s="19"/>
    </row>
    <row r="14" spans="1:14" ht="21">
      <c r="A14" s="7">
        <f t="shared" si="1"/>
        <v>9</v>
      </c>
      <c r="B14" s="13">
        <v>30</v>
      </c>
      <c r="C14" s="13" t="s">
        <v>112</v>
      </c>
      <c r="D14" s="13" t="s">
        <v>113</v>
      </c>
      <c r="E14" s="13" t="s">
        <v>114</v>
      </c>
      <c r="F14" s="13">
        <v>1964</v>
      </c>
      <c r="G14" s="13">
        <v>1.64</v>
      </c>
      <c r="H14" s="14">
        <f t="shared" si="0"/>
        <v>250.92</v>
      </c>
      <c r="I14" s="14">
        <v>27.88</v>
      </c>
      <c r="J14" s="14">
        <v>109.88</v>
      </c>
      <c r="K14" s="14">
        <v>49.199999999999996</v>
      </c>
      <c r="L14" s="14">
        <v>26.24</v>
      </c>
      <c r="M14" s="17">
        <v>37.72</v>
      </c>
      <c r="N14" s="19"/>
    </row>
    <row r="15" spans="1:14" ht="21">
      <c r="A15" s="7">
        <f t="shared" si="1"/>
        <v>10</v>
      </c>
      <c r="B15" s="13">
        <v>26</v>
      </c>
      <c r="C15" s="13" t="s">
        <v>115</v>
      </c>
      <c r="D15" s="13" t="s">
        <v>116</v>
      </c>
      <c r="E15" s="13" t="s">
        <v>117</v>
      </c>
      <c r="F15" s="13">
        <v>1964</v>
      </c>
      <c r="G15" s="13">
        <v>1.64</v>
      </c>
      <c r="H15" s="14">
        <f t="shared" si="0"/>
        <v>252.56</v>
      </c>
      <c r="I15" s="14">
        <v>75.44</v>
      </c>
      <c r="J15" s="14">
        <v>36.08</v>
      </c>
      <c r="K15" s="14">
        <v>24.599999999999998</v>
      </c>
      <c r="L15" s="14">
        <v>45.919999999999995</v>
      </c>
      <c r="M15" s="17">
        <v>70.52</v>
      </c>
      <c r="N15" s="19"/>
    </row>
    <row r="16" spans="1:14" ht="21">
      <c r="A16" s="7">
        <f t="shared" si="1"/>
        <v>11</v>
      </c>
      <c r="B16" s="13">
        <v>23</v>
      </c>
      <c r="C16" s="13" t="s">
        <v>118</v>
      </c>
      <c r="D16" s="13" t="s">
        <v>119</v>
      </c>
      <c r="E16" s="13" t="s">
        <v>96</v>
      </c>
      <c r="F16" s="13">
        <v>1963</v>
      </c>
      <c r="G16" s="13">
        <v>1.63</v>
      </c>
      <c r="H16" s="14">
        <f t="shared" si="0"/>
        <v>252.64999999999998</v>
      </c>
      <c r="I16" s="14">
        <v>35.86</v>
      </c>
      <c r="J16" s="15">
        <v>158.10999999999999</v>
      </c>
      <c r="K16" s="14">
        <v>29.339999999999996</v>
      </c>
      <c r="L16" s="14">
        <v>13.04</v>
      </c>
      <c r="M16" s="17">
        <v>16.299999999999997</v>
      </c>
      <c r="N16" s="18"/>
    </row>
    <row r="17" spans="1:14" ht="21">
      <c r="A17" s="7">
        <f t="shared" si="1"/>
        <v>12</v>
      </c>
      <c r="B17" s="13">
        <v>19</v>
      </c>
      <c r="C17" s="13" t="s">
        <v>120</v>
      </c>
      <c r="D17" s="13" t="s">
        <v>121</v>
      </c>
      <c r="E17" s="13" t="s">
        <v>122</v>
      </c>
      <c r="F17" s="13">
        <v>1962</v>
      </c>
      <c r="G17" s="13">
        <v>1.62</v>
      </c>
      <c r="H17" s="14">
        <f t="shared" si="0"/>
        <v>265.68</v>
      </c>
      <c r="I17" s="14">
        <v>11.34</v>
      </c>
      <c r="J17" s="14">
        <v>16.200000000000003</v>
      </c>
      <c r="K17" s="16">
        <v>43.74</v>
      </c>
      <c r="L17" s="14">
        <v>162</v>
      </c>
      <c r="M17" s="17">
        <v>32.400000000000006</v>
      </c>
      <c r="N17" s="19"/>
    </row>
    <row r="18" spans="1:14" ht="21">
      <c r="A18" s="7">
        <f t="shared" si="1"/>
        <v>13</v>
      </c>
      <c r="B18" s="13">
        <v>7</v>
      </c>
      <c r="C18" s="13" t="s">
        <v>123</v>
      </c>
      <c r="D18" s="13" t="s">
        <v>124</v>
      </c>
      <c r="E18" s="13" t="s">
        <v>45</v>
      </c>
      <c r="F18" s="13">
        <v>1958</v>
      </c>
      <c r="G18" s="13">
        <v>1.58</v>
      </c>
      <c r="H18" s="14">
        <f t="shared" si="0"/>
        <v>270.18</v>
      </c>
      <c r="I18" s="14">
        <v>37.92</v>
      </c>
      <c r="J18" s="14">
        <v>53.72</v>
      </c>
      <c r="K18" s="14">
        <v>48.980000000000004</v>
      </c>
      <c r="L18" s="14">
        <v>112.18</v>
      </c>
      <c r="M18" s="17">
        <v>17.380000000000003</v>
      </c>
      <c r="N18" s="19"/>
    </row>
    <row r="19" spans="1:14" ht="21">
      <c r="A19" s="7">
        <f t="shared" si="1"/>
        <v>14</v>
      </c>
      <c r="B19" s="13">
        <v>2</v>
      </c>
      <c r="C19" s="13" t="s">
        <v>125</v>
      </c>
      <c r="D19" s="13" t="s">
        <v>126</v>
      </c>
      <c r="E19" s="13" t="s">
        <v>127</v>
      </c>
      <c r="F19" s="13">
        <v>1954</v>
      </c>
      <c r="G19" s="13">
        <v>1.54</v>
      </c>
      <c r="H19" s="14">
        <f t="shared" si="0"/>
        <v>271.04</v>
      </c>
      <c r="I19" s="14">
        <v>44.660000000000004</v>
      </c>
      <c r="J19" s="14">
        <v>89.32000000000001</v>
      </c>
      <c r="K19" s="14">
        <v>44.660000000000004</v>
      </c>
      <c r="L19" s="14">
        <v>23.1</v>
      </c>
      <c r="M19" s="17">
        <v>69.3</v>
      </c>
      <c r="N19" s="19"/>
    </row>
    <row r="20" spans="1:14" ht="21">
      <c r="A20" s="7">
        <f t="shared" si="1"/>
        <v>15</v>
      </c>
      <c r="B20" s="13">
        <v>52</v>
      </c>
      <c r="C20" s="13" t="s">
        <v>128</v>
      </c>
      <c r="D20" s="13" t="s">
        <v>129</v>
      </c>
      <c r="E20" s="13" t="s">
        <v>130</v>
      </c>
      <c r="F20" s="13">
        <v>1988</v>
      </c>
      <c r="G20" s="13">
        <v>1.88</v>
      </c>
      <c r="H20" s="14">
        <f t="shared" si="0"/>
        <v>278.71999999999997</v>
      </c>
      <c r="I20" s="14">
        <v>102</v>
      </c>
      <c r="J20" s="14">
        <v>28.2</v>
      </c>
      <c r="K20" s="14">
        <v>95.88</v>
      </c>
      <c r="L20" s="14">
        <v>30.08</v>
      </c>
      <c r="M20" s="17">
        <v>22.56</v>
      </c>
      <c r="N20" s="19"/>
    </row>
    <row r="21" spans="1:14" ht="21">
      <c r="A21" s="7">
        <f t="shared" si="1"/>
        <v>16</v>
      </c>
      <c r="B21" s="13">
        <v>4</v>
      </c>
      <c r="C21" s="13" t="s">
        <v>131</v>
      </c>
      <c r="D21" s="13" t="s">
        <v>132</v>
      </c>
      <c r="E21" s="13" t="s">
        <v>133</v>
      </c>
      <c r="F21" s="13">
        <v>1956</v>
      </c>
      <c r="G21" s="13">
        <v>1.56</v>
      </c>
      <c r="H21" s="14">
        <f t="shared" si="0"/>
        <v>282.36</v>
      </c>
      <c r="I21" s="14">
        <v>68.64</v>
      </c>
      <c r="J21" s="14">
        <v>74.88</v>
      </c>
      <c r="K21" s="16">
        <v>87.36</v>
      </c>
      <c r="L21" s="14">
        <v>9.36</v>
      </c>
      <c r="M21" s="17">
        <v>42.120000000000005</v>
      </c>
      <c r="N21" s="19"/>
    </row>
    <row r="22" spans="1:14" ht="21">
      <c r="A22" s="7">
        <f t="shared" si="1"/>
        <v>17</v>
      </c>
      <c r="B22" s="13">
        <v>48</v>
      </c>
      <c r="C22" s="13" t="s">
        <v>134</v>
      </c>
      <c r="D22" s="13" t="s">
        <v>135</v>
      </c>
      <c r="E22" s="13" t="s">
        <v>102</v>
      </c>
      <c r="F22" s="13">
        <v>1982</v>
      </c>
      <c r="G22" s="13">
        <v>1.82</v>
      </c>
      <c r="H22" s="14">
        <f t="shared" si="0"/>
        <v>292.98</v>
      </c>
      <c r="I22" s="14">
        <v>131</v>
      </c>
      <c r="J22" s="15">
        <v>32.76</v>
      </c>
      <c r="K22" s="16">
        <v>50.96</v>
      </c>
      <c r="L22" s="14">
        <v>50.96</v>
      </c>
      <c r="M22" s="17">
        <v>27.3</v>
      </c>
      <c r="N22" s="18"/>
    </row>
    <row r="23" spans="1:14" ht="21">
      <c r="A23" s="7">
        <f t="shared" si="1"/>
        <v>18</v>
      </c>
      <c r="B23" s="13">
        <v>21</v>
      </c>
      <c r="C23" s="13" t="s">
        <v>136</v>
      </c>
      <c r="D23" s="13" t="s">
        <v>137</v>
      </c>
      <c r="E23" s="13" t="s">
        <v>138</v>
      </c>
      <c r="F23" s="13">
        <v>1963</v>
      </c>
      <c r="G23" s="13">
        <v>1.63</v>
      </c>
      <c r="H23" s="14">
        <f t="shared" si="0"/>
        <v>334.15000000000003</v>
      </c>
      <c r="I23" s="14">
        <v>52.16</v>
      </c>
      <c r="J23" s="14">
        <v>91.28</v>
      </c>
      <c r="K23" s="16">
        <v>48.9</v>
      </c>
      <c r="L23" s="14">
        <v>88.02</v>
      </c>
      <c r="M23" s="17">
        <v>53.79</v>
      </c>
      <c r="N23" s="19"/>
    </row>
    <row r="24" spans="1:14" ht="21">
      <c r="A24" s="7">
        <v>19</v>
      </c>
      <c r="B24" s="13">
        <v>43</v>
      </c>
      <c r="C24" s="13" t="s">
        <v>139</v>
      </c>
      <c r="D24" s="13" t="s">
        <v>140</v>
      </c>
      <c r="E24" s="13" t="s">
        <v>102</v>
      </c>
      <c r="F24" s="13">
        <v>1973</v>
      </c>
      <c r="G24" s="13">
        <v>1.73</v>
      </c>
      <c r="H24" s="14">
        <f t="shared" si="0"/>
        <v>340.81</v>
      </c>
      <c r="I24" s="14">
        <v>62.28</v>
      </c>
      <c r="J24" s="14">
        <v>166.07999999999998</v>
      </c>
      <c r="K24" s="14">
        <v>46.71</v>
      </c>
      <c r="L24" s="14">
        <v>48.44</v>
      </c>
      <c r="M24" s="17">
        <v>17.3</v>
      </c>
      <c r="N24" s="19"/>
    </row>
    <row r="25" spans="1:14" ht="21">
      <c r="A25" s="7">
        <f t="shared" si="1"/>
        <v>20</v>
      </c>
      <c r="B25" s="13">
        <v>50</v>
      </c>
      <c r="C25" s="13" t="s">
        <v>141</v>
      </c>
      <c r="D25" s="13" t="s">
        <v>142</v>
      </c>
      <c r="E25" s="13" t="s">
        <v>143</v>
      </c>
      <c r="F25" s="13">
        <v>1984</v>
      </c>
      <c r="G25" s="13">
        <v>1.84</v>
      </c>
      <c r="H25" s="14">
        <f t="shared" si="0"/>
        <v>414.6</v>
      </c>
      <c r="I25" s="14">
        <v>111</v>
      </c>
      <c r="J25" s="14">
        <v>154.56</v>
      </c>
      <c r="K25" s="16">
        <v>90.16000000000001</v>
      </c>
      <c r="L25" s="14">
        <v>29.44</v>
      </c>
      <c r="M25" s="17">
        <v>29.44</v>
      </c>
      <c r="N25" s="19"/>
    </row>
    <row r="26" spans="1:14" ht="21">
      <c r="A26" s="7">
        <f t="shared" si="1"/>
        <v>21</v>
      </c>
      <c r="B26" s="13">
        <v>11</v>
      </c>
      <c r="C26" s="13" t="s">
        <v>144</v>
      </c>
      <c r="D26" s="13" t="s">
        <v>145</v>
      </c>
      <c r="E26" s="13" t="s">
        <v>45</v>
      </c>
      <c r="F26" s="13">
        <v>1959</v>
      </c>
      <c r="G26" s="13">
        <v>1.59</v>
      </c>
      <c r="H26" s="14">
        <f t="shared" si="0"/>
        <v>451.56000000000006</v>
      </c>
      <c r="I26" s="14">
        <v>73.14</v>
      </c>
      <c r="J26" s="14">
        <v>76.32000000000001</v>
      </c>
      <c r="K26" s="14">
        <v>187.62</v>
      </c>
      <c r="L26" s="14">
        <v>76.32000000000001</v>
      </c>
      <c r="M26" s="17">
        <v>38.160000000000004</v>
      </c>
      <c r="N26" s="19"/>
    </row>
    <row r="27" spans="1:14" ht="21">
      <c r="A27" s="7">
        <f t="shared" si="1"/>
        <v>22</v>
      </c>
      <c r="B27" s="13">
        <v>33</v>
      </c>
      <c r="C27" s="13" t="s">
        <v>146</v>
      </c>
      <c r="D27" s="13" t="s">
        <v>147</v>
      </c>
      <c r="E27" s="13" t="s">
        <v>24</v>
      </c>
      <c r="F27" s="13">
        <v>1967</v>
      </c>
      <c r="G27" s="13">
        <v>1.67</v>
      </c>
      <c r="H27" s="14">
        <f t="shared" si="0"/>
        <v>457.5799999999999</v>
      </c>
      <c r="I27" s="14">
        <v>55.11</v>
      </c>
      <c r="J27" s="14">
        <v>150.29999999999998</v>
      </c>
      <c r="K27" s="14">
        <v>213.76</v>
      </c>
      <c r="L27" s="14">
        <v>15.03</v>
      </c>
      <c r="M27" s="17">
        <v>23.38</v>
      </c>
      <c r="N27" s="19"/>
    </row>
    <row r="28" spans="1:14" ht="21">
      <c r="A28" s="7">
        <f t="shared" si="1"/>
        <v>23</v>
      </c>
      <c r="B28" s="13">
        <v>40</v>
      </c>
      <c r="C28" s="13" t="s">
        <v>148</v>
      </c>
      <c r="D28" s="13" t="s">
        <v>149</v>
      </c>
      <c r="E28" s="13" t="s">
        <v>150</v>
      </c>
      <c r="F28" s="13">
        <v>1972</v>
      </c>
      <c r="G28" s="13">
        <v>1.72</v>
      </c>
      <c r="H28" s="14">
        <f t="shared" si="0"/>
        <v>460.96</v>
      </c>
      <c r="I28" s="14">
        <v>39.56</v>
      </c>
      <c r="J28" s="14">
        <v>70.52</v>
      </c>
      <c r="K28" s="20">
        <v>113.52</v>
      </c>
      <c r="L28" s="14">
        <v>211.56</v>
      </c>
      <c r="M28" s="17">
        <v>25.8</v>
      </c>
      <c r="N28" s="19"/>
    </row>
    <row r="29" spans="1:14" ht="21">
      <c r="A29" s="7">
        <f t="shared" si="1"/>
        <v>24</v>
      </c>
      <c r="B29" s="13">
        <v>9</v>
      </c>
      <c r="C29" s="13" t="s">
        <v>151</v>
      </c>
      <c r="D29" s="13" t="s">
        <v>152</v>
      </c>
      <c r="E29" s="13" t="s">
        <v>153</v>
      </c>
      <c r="F29" s="13">
        <v>1958</v>
      </c>
      <c r="G29" s="13">
        <v>1.58</v>
      </c>
      <c r="H29" s="14">
        <f t="shared" si="0"/>
        <v>462.94000000000005</v>
      </c>
      <c r="I29" s="14">
        <v>37.92</v>
      </c>
      <c r="J29" s="14">
        <v>36.34</v>
      </c>
      <c r="K29" s="14">
        <v>41.08</v>
      </c>
      <c r="L29" s="20">
        <v>15.8</v>
      </c>
      <c r="M29" s="17">
        <v>331.8</v>
      </c>
      <c r="N29" s="19"/>
    </row>
    <row r="30" spans="1:14" ht="21">
      <c r="A30" s="7">
        <f t="shared" si="1"/>
        <v>25</v>
      </c>
      <c r="B30" s="13">
        <v>32</v>
      </c>
      <c r="C30" s="13" t="s">
        <v>154</v>
      </c>
      <c r="D30" s="13" t="s">
        <v>155</v>
      </c>
      <c r="E30" s="13" t="s">
        <v>156</v>
      </c>
      <c r="F30" s="13">
        <v>1966</v>
      </c>
      <c r="G30" s="13">
        <v>1.66</v>
      </c>
      <c r="H30" s="14">
        <f t="shared" si="0"/>
        <v>466.46</v>
      </c>
      <c r="I30" s="14">
        <v>3.32</v>
      </c>
      <c r="J30" s="14">
        <v>146.07999999999998</v>
      </c>
      <c r="K30" s="14">
        <v>41.5</v>
      </c>
      <c r="L30" s="14">
        <v>222.44</v>
      </c>
      <c r="M30" s="17">
        <v>53.12</v>
      </c>
      <c r="N30" s="19"/>
    </row>
    <row r="31" spans="1:14" ht="21">
      <c r="A31" s="7">
        <f t="shared" si="1"/>
        <v>26</v>
      </c>
      <c r="B31" s="13">
        <v>35</v>
      </c>
      <c r="C31" s="13" t="s">
        <v>157</v>
      </c>
      <c r="D31" s="13" t="s">
        <v>158</v>
      </c>
      <c r="E31" s="13" t="s">
        <v>159</v>
      </c>
      <c r="F31" s="13">
        <v>1968</v>
      </c>
      <c r="G31" s="13">
        <v>1.68</v>
      </c>
      <c r="H31" s="14">
        <f t="shared" si="0"/>
        <v>493.92</v>
      </c>
      <c r="I31" s="14">
        <v>23.52</v>
      </c>
      <c r="J31" s="14">
        <v>77.28</v>
      </c>
      <c r="K31" s="14">
        <v>164.64</v>
      </c>
      <c r="L31" s="14">
        <v>221.76</v>
      </c>
      <c r="M31" s="17">
        <v>6.72</v>
      </c>
      <c r="N31" s="19"/>
    </row>
    <row r="32" spans="1:14" ht="21">
      <c r="A32" s="7">
        <f t="shared" si="1"/>
        <v>27</v>
      </c>
      <c r="B32" s="13">
        <v>8</v>
      </c>
      <c r="C32" s="13" t="s">
        <v>160</v>
      </c>
      <c r="D32" s="13" t="s">
        <v>161</v>
      </c>
      <c r="E32" s="13" t="s">
        <v>127</v>
      </c>
      <c r="F32" s="13">
        <v>1958</v>
      </c>
      <c r="G32" s="13">
        <v>1.58</v>
      </c>
      <c r="H32" s="14">
        <f t="shared" si="0"/>
        <v>508.76000000000005</v>
      </c>
      <c r="I32" s="14">
        <v>140.62</v>
      </c>
      <c r="J32" s="14">
        <v>42.660000000000004</v>
      </c>
      <c r="K32" s="14">
        <v>189.60000000000002</v>
      </c>
      <c r="L32" s="14">
        <v>97.96000000000001</v>
      </c>
      <c r="M32" s="17">
        <v>37.92</v>
      </c>
      <c r="N32" s="19"/>
    </row>
    <row r="33" spans="1:14" ht="21">
      <c r="A33" s="7">
        <f t="shared" si="1"/>
        <v>28</v>
      </c>
      <c r="B33" s="13">
        <v>18</v>
      </c>
      <c r="C33" s="13" t="s">
        <v>162</v>
      </c>
      <c r="D33" s="13" t="s">
        <v>163</v>
      </c>
      <c r="E33" s="13" t="s">
        <v>164</v>
      </c>
      <c r="F33" s="13">
        <v>1962</v>
      </c>
      <c r="G33" s="13">
        <v>1.62</v>
      </c>
      <c r="H33" s="14">
        <f t="shared" si="0"/>
        <v>547.5600000000001</v>
      </c>
      <c r="I33" s="14">
        <v>87.48</v>
      </c>
      <c r="J33" s="21">
        <v>223.56</v>
      </c>
      <c r="K33" s="14">
        <v>85.86</v>
      </c>
      <c r="L33" s="14">
        <v>132.84</v>
      </c>
      <c r="M33" s="17">
        <v>17.82</v>
      </c>
      <c r="N33" s="22"/>
    </row>
    <row r="34" spans="1:14" ht="21">
      <c r="A34" s="7">
        <f t="shared" si="1"/>
        <v>29</v>
      </c>
      <c r="B34" s="13">
        <v>38</v>
      </c>
      <c r="C34" s="13" t="s">
        <v>165</v>
      </c>
      <c r="D34" s="13" t="s">
        <v>166</v>
      </c>
      <c r="E34" s="13" t="s">
        <v>167</v>
      </c>
      <c r="F34" s="13">
        <v>1969</v>
      </c>
      <c r="G34" s="13">
        <v>1.69</v>
      </c>
      <c r="H34" s="14">
        <f t="shared" si="0"/>
        <v>558.62</v>
      </c>
      <c r="I34" s="14">
        <v>224</v>
      </c>
      <c r="J34" s="14">
        <v>133.51</v>
      </c>
      <c r="K34" s="16">
        <v>76.05</v>
      </c>
      <c r="L34" s="14">
        <v>106.47</v>
      </c>
      <c r="M34" s="17">
        <v>18.59</v>
      </c>
      <c r="N34" s="19"/>
    </row>
    <row r="35" spans="1:14" ht="21">
      <c r="A35" s="7">
        <f t="shared" si="1"/>
        <v>30</v>
      </c>
      <c r="B35" s="13">
        <v>51</v>
      </c>
      <c r="C35" s="13" t="s">
        <v>168</v>
      </c>
      <c r="D35" s="13" t="s">
        <v>169</v>
      </c>
      <c r="E35" s="13" t="s">
        <v>170</v>
      </c>
      <c r="F35" s="13">
        <v>1987</v>
      </c>
      <c r="G35" s="13">
        <v>1.87</v>
      </c>
      <c r="H35" s="14">
        <f t="shared" si="0"/>
        <v>668.58</v>
      </c>
      <c r="I35" s="14">
        <v>231</v>
      </c>
      <c r="J35" s="15">
        <v>138.38</v>
      </c>
      <c r="K35" s="14">
        <v>187</v>
      </c>
      <c r="L35" s="14">
        <v>67.32000000000001</v>
      </c>
      <c r="M35" s="17">
        <v>44.88</v>
      </c>
      <c r="N35" s="18"/>
    </row>
    <row r="36" spans="1:14" ht="21">
      <c r="A36" s="7">
        <f t="shared" si="1"/>
        <v>31</v>
      </c>
      <c r="B36" s="13">
        <v>24</v>
      </c>
      <c r="C36" s="13" t="s">
        <v>171</v>
      </c>
      <c r="D36" s="13" t="s">
        <v>172</v>
      </c>
      <c r="E36" s="13" t="s">
        <v>24</v>
      </c>
      <c r="F36" s="13">
        <v>1963</v>
      </c>
      <c r="G36" s="13">
        <v>1.63</v>
      </c>
      <c r="H36" s="14">
        <f t="shared" si="0"/>
        <v>754.6899999999999</v>
      </c>
      <c r="I36" s="14">
        <v>436.84</v>
      </c>
      <c r="J36" s="14">
        <v>71.72</v>
      </c>
      <c r="K36" s="14">
        <v>29.339999999999996</v>
      </c>
      <c r="L36" s="14">
        <v>172.78</v>
      </c>
      <c r="M36" s="17">
        <v>44.01</v>
      </c>
      <c r="N36" s="19"/>
    </row>
    <row r="37" spans="1:14" ht="21">
      <c r="A37" s="7">
        <f t="shared" si="1"/>
        <v>32</v>
      </c>
      <c r="B37" s="13">
        <v>49</v>
      </c>
      <c r="C37" s="13" t="s">
        <v>173</v>
      </c>
      <c r="D37" s="13" t="s">
        <v>174</v>
      </c>
      <c r="E37" s="13" t="s">
        <v>175</v>
      </c>
      <c r="F37" s="13">
        <v>1984</v>
      </c>
      <c r="G37" s="13">
        <v>1.84</v>
      </c>
      <c r="H37" s="14">
        <f t="shared" si="0"/>
        <v>756.88</v>
      </c>
      <c r="I37" s="14">
        <v>192</v>
      </c>
      <c r="J37" s="15">
        <v>64.4</v>
      </c>
      <c r="K37" s="14">
        <v>377.2</v>
      </c>
      <c r="L37" s="14">
        <v>34.96</v>
      </c>
      <c r="M37" s="17">
        <v>88.32000000000001</v>
      </c>
      <c r="N37" s="18"/>
    </row>
    <row r="38" spans="1:14" ht="21">
      <c r="A38" s="7">
        <f t="shared" si="1"/>
        <v>33</v>
      </c>
      <c r="B38" s="13">
        <v>20</v>
      </c>
      <c r="C38" s="13" t="s">
        <v>176</v>
      </c>
      <c r="D38" s="13" t="s">
        <v>177</v>
      </c>
      <c r="E38" s="13" t="s">
        <v>178</v>
      </c>
      <c r="F38" s="13">
        <v>1974</v>
      </c>
      <c r="G38" s="13">
        <v>1.74</v>
      </c>
      <c r="H38" s="14">
        <f t="shared" si="0"/>
        <v>786.48</v>
      </c>
      <c r="I38" s="14">
        <v>177.48</v>
      </c>
      <c r="J38" s="14">
        <v>297.54</v>
      </c>
      <c r="K38" s="16">
        <v>87</v>
      </c>
      <c r="L38" s="14">
        <v>116.58</v>
      </c>
      <c r="M38" s="17">
        <v>107.88</v>
      </c>
      <c r="N38" s="19"/>
    </row>
    <row r="39" spans="1:14" ht="21">
      <c r="A39" s="7">
        <f t="shared" si="1"/>
        <v>34</v>
      </c>
      <c r="B39" s="13">
        <v>54</v>
      </c>
      <c r="C39" s="13" t="s">
        <v>179</v>
      </c>
      <c r="D39" s="13" t="s">
        <v>180</v>
      </c>
      <c r="E39" s="13" t="s">
        <v>181</v>
      </c>
      <c r="F39" s="13">
        <v>1994</v>
      </c>
      <c r="G39" s="13">
        <v>1.94</v>
      </c>
      <c r="H39" s="14">
        <f t="shared" si="0"/>
        <v>794.6800000000001</v>
      </c>
      <c r="I39" s="14">
        <v>170</v>
      </c>
      <c r="J39" s="14">
        <v>48.5</v>
      </c>
      <c r="K39" s="16">
        <v>126.1</v>
      </c>
      <c r="L39" s="14">
        <v>393.82</v>
      </c>
      <c r="M39" s="17">
        <v>56.26</v>
      </c>
      <c r="N39" s="19"/>
    </row>
    <row r="40" spans="1:14" ht="21">
      <c r="A40" s="7">
        <f t="shared" si="1"/>
        <v>35</v>
      </c>
      <c r="B40" s="13">
        <v>29</v>
      </c>
      <c r="C40" s="13" t="s">
        <v>182</v>
      </c>
      <c r="D40" s="13" t="s">
        <v>183</v>
      </c>
      <c r="E40" s="13" t="s">
        <v>184</v>
      </c>
      <c r="F40" s="13">
        <v>1964</v>
      </c>
      <c r="G40" s="13">
        <v>1.64</v>
      </c>
      <c r="H40" s="14">
        <f t="shared" si="0"/>
        <v>898.7199999999999</v>
      </c>
      <c r="I40" s="14">
        <v>183.67999999999998</v>
      </c>
      <c r="J40" s="14">
        <v>160.72</v>
      </c>
      <c r="K40" s="14">
        <v>68.88</v>
      </c>
      <c r="L40" s="14">
        <v>337.84</v>
      </c>
      <c r="M40" s="17">
        <v>147.6</v>
      </c>
      <c r="N40" s="19"/>
    </row>
    <row r="41" spans="1:14" ht="21">
      <c r="A41" s="7">
        <f t="shared" si="1"/>
        <v>36</v>
      </c>
      <c r="B41" s="13">
        <v>31</v>
      </c>
      <c r="C41" s="13" t="s">
        <v>185</v>
      </c>
      <c r="D41" s="13" t="s">
        <v>186</v>
      </c>
      <c r="E41" s="13" t="s">
        <v>187</v>
      </c>
      <c r="F41" s="13">
        <v>1965</v>
      </c>
      <c r="G41" s="13">
        <v>1.65</v>
      </c>
      <c r="H41" s="14">
        <f t="shared" si="0"/>
        <v>912.4499999999998</v>
      </c>
      <c r="I41" s="14">
        <v>44.55</v>
      </c>
      <c r="J41" s="14">
        <v>752.4</v>
      </c>
      <c r="K41" s="14">
        <v>75.89999999999999</v>
      </c>
      <c r="L41" s="14">
        <v>36.3</v>
      </c>
      <c r="M41" s="17">
        <v>3.3</v>
      </c>
      <c r="N41" s="19"/>
    </row>
    <row r="42" spans="1:14" ht="21">
      <c r="A42" s="7">
        <f t="shared" si="1"/>
        <v>37</v>
      </c>
      <c r="B42" s="13">
        <v>47</v>
      </c>
      <c r="C42" s="13" t="s">
        <v>188</v>
      </c>
      <c r="D42" s="13" t="s">
        <v>189</v>
      </c>
      <c r="E42" s="13" t="s">
        <v>21</v>
      </c>
      <c r="F42" s="13">
        <v>1980</v>
      </c>
      <c r="G42" s="13">
        <v>1.8</v>
      </c>
      <c r="H42" s="14">
        <f t="shared" si="0"/>
        <v>918.8000000000002</v>
      </c>
      <c r="I42" s="14">
        <v>125</v>
      </c>
      <c r="J42" s="14">
        <v>111.60000000000001</v>
      </c>
      <c r="K42" s="16">
        <v>138.6</v>
      </c>
      <c r="L42" s="14">
        <v>169.20000000000002</v>
      </c>
      <c r="M42" s="17">
        <v>374.40000000000003</v>
      </c>
      <c r="N42" s="19"/>
    </row>
    <row r="43" spans="1:14" ht="21">
      <c r="A43" s="7">
        <f t="shared" si="1"/>
        <v>38</v>
      </c>
      <c r="B43" s="13">
        <v>25</v>
      </c>
      <c r="C43" s="13" t="s">
        <v>190</v>
      </c>
      <c r="D43" s="13" t="s">
        <v>191</v>
      </c>
      <c r="E43" s="13" t="s">
        <v>192</v>
      </c>
      <c r="F43" s="13">
        <v>1964</v>
      </c>
      <c r="G43" s="13">
        <v>1.64</v>
      </c>
      <c r="H43" s="14">
        <f t="shared" si="0"/>
        <v>934.8</v>
      </c>
      <c r="I43" s="14">
        <v>164</v>
      </c>
      <c r="J43" s="14">
        <v>198.44</v>
      </c>
      <c r="K43" s="16">
        <v>203.35999999999999</v>
      </c>
      <c r="L43" s="14">
        <v>32.8</v>
      </c>
      <c r="M43" s="17">
        <v>336.2</v>
      </c>
      <c r="N43" s="19"/>
    </row>
    <row r="44" spans="1:14" ht="21">
      <c r="A44" s="7">
        <f t="shared" si="1"/>
        <v>39</v>
      </c>
      <c r="B44" s="13">
        <v>41</v>
      </c>
      <c r="C44" s="13" t="s">
        <v>193</v>
      </c>
      <c r="D44" s="13" t="s">
        <v>194</v>
      </c>
      <c r="E44" s="13" t="s">
        <v>195</v>
      </c>
      <c r="F44" s="13">
        <v>1972</v>
      </c>
      <c r="G44" s="13">
        <v>1.72</v>
      </c>
      <c r="H44" s="14">
        <f t="shared" si="0"/>
        <v>951.1600000000001</v>
      </c>
      <c r="I44" s="14">
        <v>30.96</v>
      </c>
      <c r="J44" s="14">
        <v>92.88</v>
      </c>
      <c r="K44" s="14">
        <v>73.96</v>
      </c>
      <c r="L44" s="14">
        <v>65.36</v>
      </c>
      <c r="M44" s="17">
        <v>688</v>
      </c>
      <c r="N44" s="19"/>
    </row>
    <row r="45" spans="1:14" ht="21">
      <c r="A45" s="7">
        <f t="shared" si="1"/>
        <v>40</v>
      </c>
      <c r="B45" s="13">
        <v>44</v>
      </c>
      <c r="C45" s="13" t="s">
        <v>196</v>
      </c>
      <c r="D45" s="13" t="s">
        <v>197</v>
      </c>
      <c r="E45" s="13" t="s">
        <v>198</v>
      </c>
      <c r="F45" s="13">
        <v>1973</v>
      </c>
      <c r="G45" s="13">
        <v>1.73</v>
      </c>
      <c r="H45" s="14">
        <f t="shared" si="0"/>
        <v>970.53</v>
      </c>
      <c r="I45" s="14">
        <v>36.33</v>
      </c>
      <c r="J45" s="14">
        <v>178.19</v>
      </c>
      <c r="K45" s="16">
        <v>361.57</v>
      </c>
      <c r="L45" s="14">
        <v>349.46</v>
      </c>
      <c r="M45" s="17">
        <v>44.98</v>
      </c>
      <c r="N45" s="19"/>
    </row>
    <row r="46" spans="1:14" ht="21">
      <c r="A46" s="7">
        <f t="shared" si="1"/>
        <v>41</v>
      </c>
      <c r="B46" s="13">
        <v>3</v>
      </c>
      <c r="C46" s="13" t="s">
        <v>199</v>
      </c>
      <c r="D46" s="13" t="s">
        <v>200</v>
      </c>
      <c r="E46" s="13" t="s">
        <v>54</v>
      </c>
      <c r="F46" s="13">
        <v>1955</v>
      </c>
      <c r="G46" s="13">
        <v>1.55</v>
      </c>
      <c r="H46" s="14">
        <f t="shared" si="0"/>
        <v>1029.2</v>
      </c>
      <c r="I46" s="14">
        <v>4.65</v>
      </c>
      <c r="J46" s="14">
        <v>641.7</v>
      </c>
      <c r="K46" s="14">
        <v>34.1</v>
      </c>
      <c r="L46" s="14">
        <v>311.55</v>
      </c>
      <c r="M46" s="17">
        <v>37.2</v>
      </c>
      <c r="N46" s="19"/>
    </row>
    <row r="47" spans="1:14" ht="21">
      <c r="A47" s="7">
        <f t="shared" si="1"/>
        <v>42</v>
      </c>
      <c r="B47" s="13">
        <v>27</v>
      </c>
      <c r="C47" s="13" t="s">
        <v>201</v>
      </c>
      <c r="D47" s="13" t="s">
        <v>202</v>
      </c>
      <c r="E47" s="13" t="s">
        <v>117</v>
      </c>
      <c r="F47" s="13">
        <v>1964</v>
      </c>
      <c r="G47" s="13">
        <v>1.64</v>
      </c>
      <c r="H47" s="14">
        <f t="shared" si="0"/>
        <v>1056.1599999999999</v>
      </c>
      <c r="I47" s="14">
        <v>9.84</v>
      </c>
      <c r="J47" s="14">
        <v>983.9999999999999</v>
      </c>
      <c r="K47" s="14">
        <v>13.12</v>
      </c>
      <c r="L47" s="14">
        <v>36.08</v>
      </c>
      <c r="M47" s="17">
        <v>13.12</v>
      </c>
      <c r="N47" s="19"/>
    </row>
    <row r="48" spans="1:14" ht="21">
      <c r="A48" s="7">
        <f t="shared" si="1"/>
        <v>43</v>
      </c>
      <c r="B48" s="13">
        <v>53</v>
      </c>
      <c r="C48" s="13" t="s">
        <v>203</v>
      </c>
      <c r="D48" s="13" t="s">
        <v>204</v>
      </c>
      <c r="E48" s="13" t="s">
        <v>130</v>
      </c>
      <c r="F48" s="13">
        <v>1988</v>
      </c>
      <c r="G48" s="13">
        <v>1.88</v>
      </c>
      <c r="H48" s="14">
        <f t="shared" si="0"/>
        <v>1075.96</v>
      </c>
      <c r="I48" s="14">
        <v>104</v>
      </c>
      <c r="J48" s="15">
        <v>761.4</v>
      </c>
      <c r="K48" s="16">
        <v>131.6</v>
      </c>
      <c r="L48" s="15">
        <v>13.16</v>
      </c>
      <c r="M48" s="17">
        <v>65.8</v>
      </c>
      <c r="N48" s="18"/>
    </row>
    <row r="49" spans="1:14" ht="21">
      <c r="A49" s="7">
        <f t="shared" si="1"/>
        <v>44</v>
      </c>
      <c r="B49" s="13">
        <v>10</v>
      </c>
      <c r="C49" s="13" t="s">
        <v>205</v>
      </c>
      <c r="D49" s="13" t="s">
        <v>206</v>
      </c>
      <c r="E49" s="13" t="s">
        <v>207</v>
      </c>
      <c r="F49" s="13">
        <v>1959</v>
      </c>
      <c r="G49" s="13">
        <v>1.59</v>
      </c>
      <c r="H49" s="14">
        <f t="shared" si="0"/>
        <v>1116.18</v>
      </c>
      <c r="I49" s="14">
        <v>28.62</v>
      </c>
      <c r="J49" s="18">
        <v>795</v>
      </c>
      <c r="K49" s="16">
        <v>89.04</v>
      </c>
      <c r="L49" s="14">
        <v>147.87</v>
      </c>
      <c r="M49" s="17">
        <v>55.650000000000006</v>
      </c>
      <c r="N49" s="18"/>
    </row>
    <row r="50" spans="1:14" ht="21">
      <c r="A50" s="7">
        <f t="shared" si="1"/>
        <v>45</v>
      </c>
      <c r="B50" s="13">
        <v>45</v>
      </c>
      <c r="C50" s="13" t="s">
        <v>208</v>
      </c>
      <c r="D50" s="13" t="s">
        <v>209</v>
      </c>
      <c r="E50" s="13" t="s">
        <v>210</v>
      </c>
      <c r="F50" s="13">
        <v>1976</v>
      </c>
      <c r="G50" s="13">
        <v>1.76</v>
      </c>
      <c r="H50" s="14">
        <f t="shared" si="0"/>
        <v>1254.28</v>
      </c>
      <c r="I50" s="14">
        <v>149</v>
      </c>
      <c r="J50" s="14">
        <v>186.56</v>
      </c>
      <c r="K50" s="15">
        <v>63.36</v>
      </c>
      <c r="L50" s="14">
        <v>151.36</v>
      </c>
      <c r="M50" s="17">
        <v>704</v>
      </c>
      <c r="N50" s="19"/>
    </row>
    <row r="51" spans="1:14" ht="21">
      <c r="A51" s="7">
        <f t="shared" si="1"/>
        <v>46</v>
      </c>
      <c r="B51" s="13">
        <v>17</v>
      </c>
      <c r="C51" s="13" t="s">
        <v>211</v>
      </c>
      <c r="D51" s="13" t="s">
        <v>212</v>
      </c>
      <c r="E51" s="13" t="s">
        <v>213</v>
      </c>
      <c r="F51" s="13">
        <v>2005</v>
      </c>
      <c r="G51" s="13">
        <v>2.05</v>
      </c>
      <c r="H51" s="14">
        <f t="shared" si="0"/>
        <v>1312.05</v>
      </c>
      <c r="I51" s="14">
        <v>408</v>
      </c>
      <c r="J51" s="14">
        <v>225.49999999999997</v>
      </c>
      <c r="K51" s="14">
        <v>412.04999999999995</v>
      </c>
      <c r="L51" s="14">
        <v>237.79999999999998</v>
      </c>
      <c r="M51" s="17">
        <v>28.699999999999996</v>
      </c>
      <c r="N51" s="19"/>
    </row>
    <row r="52" spans="1:14" ht="21">
      <c r="A52" s="7">
        <f t="shared" si="1"/>
        <v>47</v>
      </c>
      <c r="B52" s="13">
        <v>15</v>
      </c>
      <c r="C52" s="13" t="s">
        <v>214</v>
      </c>
      <c r="D52" s="13" t="s">
        <v>215</v>
      </c>
      <c r="E52" s="13" t="s">
        <v>216</v>
      </c>
      <c r="F52" s="13">
        <v>1960</v>
      </c>
      <c r="G52" s="13">
        <v>1.6</v>
      </c>
      <c r="H52" s="14">
        <f t="shared" si="0"/>
        <v>1430.4</v>
      </c>
      <c r="I52" s="14">
        <v>176</v>
      </c>
      <c r="J52" s="14">
        <v>659.2</v>
      </c>
      <c r="K52" s="16">
        <v>217.60000000000002</v>
      </c>
      <c r="L52" s="14">
        <v>352</v>
      </c>
      <c r="M52" s="17">
        <v>25.6</v>
      </c>
      <c r="N52" s="19"/>
    </row>
    <row r="53" spans="1:14" ht="21">
      <c r="A53" s="7">
        <f t="shared" si="1"/>
        <v>48</v>
      </c>
      <c r="B53" s="13">
        <v>28</v>
      </c>
      <c r="C53" s="13" t="s">
        <v>217</v>
      </c>
      <c r="D53" s="13" t="s">
        <v>218</v>
      </c>
      <c r="E53" s="13" t="s">
        <v>24</v>
      </c>
      <c r="F53" s="13">
        <v>1964</v>
      </c>
      <c r="G53" s="13">
        <v>1.64</v>
      </c>
      <c r="H53" s="14">
        <f t="shared" si="0"/>
        <v>1582.6</v>
      </c>
      <c r="I53" s="14">
        <v>370.64</v>
      </c>
      <c r="J53" s="14">
        <v>360.79999999999995</v>
      </c>
      <c r="K53" s="14">
        <v>124.63999999999999</v>
      </c>
      <c r="L53" s="14">
        <v>656</v>
      </c>
      <c r="M53" s="17">
        <v>70.52</v>
      </c>
      <c r="N53" s="19"/>
    </row>
    <row r="54" spans="1:14" ht="21">
      <c r="A54" s="7">
        <f t="shared" si="1"/>
        <v>49</v>
      </c>
      <c r="B54" s="13">
        <v>16</v>
      </c>
      <c r="C54" s="13" t="s">
        <v>219</v>
      </c>
      <c r="D54" s="13" t="s">
        <v>220</v>
      </c>
      <c r="E54" s="13" t="s">
        <v>216</v>
      </c>
      <c r="F54" s="13">
        <v>1961</v>
      </c>
      <c r="G54" s="13">
        <v>1.61</v>
      </c>
      <c r="H54" s="14">
        <f t="shared" si="0"/>
        <v>2566.34</v>
      </c>
      <c r="I54" s="14">
        <v>109.48</v>
      </c>
      <c r="J54" s="14">
        <v>524.86</v>
      </c>
      <c r="K54" s="14">
        <v>644</v>
      </c>
      <c r="L54" s="14">
        <v>644</v>
      </c>
      <c r="M54" s="17">
        <v>644</v>
      </c>
      <c r="N54" s="19"/>
    </row>
    <row r="55" spans="1:14" ht="21">
      <c r="A55" s="7">
        <f t="shared" si="1"/>
        <v>50</v>
      </c>
      <c r="B55" s="13">
        <v>14</v>
      </c>
      <c r="C55" s="13" t="s">
        <v>221</v>
      </c>
      <c r="D55" s="13" t="s">
        <v>222</v>
      </c>
      <c r="E55" s="13" t="s">
        <v>90</v>
      </c>
      <c r="F55" s="13">
        <v>1975</v>
      </c>
      <c r="G55" s="13">
        <v>1.75</v>
      </c>
      <c r="H55" s="14">
        <f t="shared" si="0"/>
        <v>2730</v>
      </c>
      <c r="I55" s="14">
        <v>787.5</v>
      </c>
      <c r="J55" s="14">
        <v>1050</v>
      </c>
      <c r="K55" s="14">
        <v>700</v>
      </c>
      <c r="L55" s="14">
        <v>131.25</v>
      </c>
      <c r="M55" s="17">
        <v>61.25</v>
      </c>
      <c r="N55" s="19"/>
    </row>
    <row r="56" spans="1:14" ht="21">
      <c r="A56" s="7">
        <v>51</v>
      </c>
      <c r="B56" s="13">
        <v>46</v>
      </c>
      <c r="C56" s="13" t="s">
        <v>223</v>
      </c>
      <c r="D56" s="13" t="s">
        <v>224</v>
      </c>
      <c r="E56" s="13" t="s">
        <v>167</v>
      </c>
      <c r="F56" s="13">
        <v>1979</v>
      </c>
      <c r="G56" s="13">
        <v>1.79</v>
      </c>
      <c r="H56" s="14">
        <f t="shared" si="0"/>
        <v>3412</v>
      </c>
      <c r="I56" s="14">
        <v>906</v>
      </c>
      <c r="J56" s="14">
        <v>1074</v>
      </c>
      <c r="K56" s="15">
        <v>716</v>
      </c>
      <c r="L56" s="14">
        <v>716</v>
      </c>
      <c r="M56" s="17"/>
      <c r="N56" s="19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2018-07-04T18:44:36Z</dcterms:created>
  <dcterms:modified xsi:type="dcterms:W3CDTF">2018-07-04T19:03:17Z</dcterms:modified>
  <cp:category/>
  <cp:version/>
  <cp:contentType/>
  <cp:contentStatus/>
</cp:coreProperties>
</file>