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matin" sheetId="1" r:id="rId1"/>
    <sheet name="AM" sheetId="2" r:id="rId2"/>
    <sheet name="GLE" sheetId="3" r:id="rId3"/>
  </sheets>
  <definedNames/>
  <calcPr calcId="145621"/>
</workbook>
</file>

<file path=xl/sharedStrings.xml><?xml version="1.0" encoding="utf-8"?>
<sst xmlns="http://schemas.openxmlformats.org/spreadsheetml/2006/main" count="437" uniqueCount="143">
  <si>
    <t xml:space="preserve">       RALLYE     </t>
  </si>
  <si>
    <t xml:space="preserve">         DES</t>
  </si>
  <si>
    <t>CATHEDRALES</t>
  </si>
  <si>
    <t>DJELLOULI   Christian</t>
  </si>
  <si>
    <t>DJELLOULI   Sylvie</t>
  </si>
  <si>
    <t>MERCEDES  230  SL</t>
  </si>
  <si>
    <t>DARTHOUT  Françis</t>
  </si>
  <si>
    <t>DARTHOUT  Chantal</t>
  </si>
  <si>
    <t>VOLVO PV 544</t>
  </si>
  <si>
    <t>JENVRIN  Patrick</t>
  </si>
  <si>
    <t>JENVRIN   Alice</t>
  </si>
  <si>
    <t>JAGUAR  MK 2</t>
  </si>
  <si>
    <t>RIBEYRE  Jacques</t>
  </si>
  <si>
    <t>GIRARD  Alain</t>
  </si>
  <si>
    <t>TRIUMPH  TR 4</t>
  </si>
  <si>
    <t>TALBOT  Franck</t>
  </si>
  <si>
    <t>MAUDUIT    Mary</t>
  </si>
  <si>
    <t xml:space="preserve">AUSTIN HEALEY  </t>
  </si>
  <si>
    <t>AUGER  Denis</t>
  </si>
  <si>
    <t>AUGER  Maria Dolores</t>
  </si>
  <si>
    <t>MENARD  Yves</t>
  </si>
  <si>
    <t>ROBY SALMON  Isabelle</t>
  </si>
  <si>
    <t>RAHON  Hervé</t>
  </si>
  <si>
    <t>RAHON  Laétitia</t>
  </si>
  <si>
    <t>TRIUMPH  TR  4</t>
  </si>
  <si>
    <t>RIGAL    Marylène</t>
  </si>
  <si>
    <t>RIGAL   Christian</t>
  </si>
  <si>
    <t>GUERIN  Christophe</t>
  </si>
  <si>
    <t>GUERIN   Michèle</t>
  </si>
  <si>
    <t>TRIUMPH  TR 4  AIRS</t>
  </si>
  <si>
    <t>MASSOUTRE    Olivier</t>
  </si>
  <si>
    <t>DESFOSSES     Katya</t>
  </si>
  <si>
    <t>BUCHON   Dominique</t>
  </si>
  <si>
    <t>BUCHON    Thomas</t>
  </si>
  <si>
    <t>JAGUAR  XK 8</t>
  </si>
  <si>
    <t>ROUQUETTE   Didier</t>
  </si>
  <si>
    <t>ROUQUETTE  Claudine</t>
  </si>
  <si>
    <t>MG B</t>
  </si>
  <si>
    <t>MORIN    Michel</t>
  </si>
  <si>
    <t>MORIN  Sylvie</t>
  </si>
  <si>
    <t>DANGERON  Denis</t>
  </si>
  <si>
    <t>DANGERON  Géraldine</t>
  </si>
  <si>
    <t>FORD  Mustang</t>
  </si>
  <si>
    <t>LEMAREC    Yves</t>
  </si>
  <si>
    <t>LEMAREC   Françoise</t>
  </si>
  <si>
    <t>ALFA ROMEO Bertone 1750</t>
  </si>
  <si>
    <t>RABINEAU    Pascal</t>
  </si>
  <si>
    <t>THOMAS     Yann</t>
  </si>
  <si>
    <t>PEUGEOT  404  Cab</t>
  </si>
  <si>
    <t>KASMIERSZAK    Richard</t>
  </si>
  <si>
    <t>KASMIERSZAK     Sylvie</t>
  </si>
  <si>
    <t>ALFA ROMEO  Duetto</t>
  </si>
  <si>
    <t>CESBRON   André</t>
  </si>
  <si>
    <t>de ROCHEMONTEIX  Bernard</t>
  </si>
  <si>
    <t>CITROEN  SM</t>
  </si>
  <si>
    <t>FABRE  Benoit</t>
  </si>
  <si>
    <t>FABRE    Sabine</t>
  </si>
  <si>
    <t>IOVLEFF    Frédéric</t>
  </si>
  <si>
    <t>IOVLEFF Marie Madeleine</t>
  </si>
  <si>
    <t>CITROEN   DS   Cab</t>
  </si>
  <si>
    <t>LAMARCA    Bernard</t>
  </si>
  <si>
    <t>CROZEMARIE     Michel</t>
  </si>
  <si>
    <t>PEUGEOT  504  Cac</t>
  </si>
  <si>
    <t>POURREZ   Marc</t>
  </si>
  <si>
    <t>POURREZ   Michou</t>
  </si>
  <si>
    <t>JAGUAR  Type E  Cab  V 12</t>
  </si>
  <si>
    <t>PAMART  Rémi</t>
  </si>
  <si>
    <t>PAMART  Joelle</t>
  </si>
  <si>
    <t>TRIUMPH  TR 6</t>
  </si>
  <si>
    <t>PERRIOT    Rachida</t>
  </si>
  <si>
    <t>PERRIOT   Françis</t>
  </si>
  <si>
    <t>THOUVENIN      Jean</t>
  </si>
  <si>
    <t>THOUVENIN    Dominique</t>
  </si>
  <si>
    <t>JAGUAR Type E Cab V 12</t>
  </si>
  <si>
    <t>LAUDAT  Anthony</t>
  </si>
  <si>
    <t>LAUDAT    Nathalie</t>
  </si>
  <si>
    <t>PORSCHE  911</t>
  </si>
  <si>
    <t>CEVAER     Hervé</t>
  </si>
  <si>
    <t>MITROCHINE  Jean Pierre</t>
  </si>
  <si>
    <t>BMW  2002    Turbo</t>
  </si>
  <si>
    <t>SAJOT   Jean Pierre</t>
  </si>
  <si>
    <t>SAJOT   Jeanne</t>
  </si>
  <si>
    <t>FERRARI  458  Spider</t>
  </si>
  <si>
    <t>PLOCQUE  Antoine</t>
  </si>
  <si>
    <t>DESCHAMPS    Brigitte</t>
  </si>
  <si>
    <t>LEFEBVRE  Thierry</t>
  </si>
  <si>
    <t>LEFEBVRE  Isabelle</t>
  </si>
  <si>
    <t>PORSCHE  911 SC</t>
  </si>
  <si>
    <t>PEINCOUT   Patrick</t>
  </si>
  <si>
    <t>PEINCOUT   Florent</t>
  </si>
  <si>
    <t>MERCEDES  450  SLC</t>
  </si>
  <si>
    <t>MENARD  Thibault</t>
  </si>
  <si>
    <t>KIRSZENBAUM    David</t>
  </si>
  <si>
    <t>PEUGEOT  504 Coupé</t>
  </si>
  <si>
    <t>MORAND   Pierre Jean</t>
  </si>
  <si>
    <t>MORAND  Laétitia</t>
  </si>
  <si>
    <t>MERCEDES  W 107</t>
  </si>
  <si>
    <t>TATIN   Michel</t>
  </si>
  <si>
    <t>TATIN  Nadine</t>
  </si>
  <si>
    <t>PORSCHE 911 Cab   3,2L</t>
  </si>
  <si>
    <t>MOTTO   Gérard</t>
  </si>
  <si>
    <t>MOTTO  Marie Ange</t>
  </si>
  <si>
    <t>MORGAN   + 8</t>
  </si>
  <si>
    <t>de SAINT VINCENT Pierre</t>
  </si>
  <si>
    <t>de SAINT VINCENT  Sabine</t>
  </si>
  <si>
    <t>ALFA ROMEO Spider</t>
  </si>
  <si>
    <t>PRANDI   Raymond</t>
  </si>
  <si>
    <t>PRANDI  Brigitte</t>
  </si>
  <si>
    <t>SALLE   Antoine</t>
  </si>
  <si>
    <t>GUZZO    Claire</t>
  </si>
  <si>
    <t>PORSCHE 911 Carrera  3.2</t>
  </si>
  <si>
    <t>DELACOURT  Raymond</t>
  </si>
  <si>
    <t>DELACOURT  Françoise</t>
  </si>
  <si>
    <t>PORSCHE  Targa</t>
  </si>
  <si>
    <t>AUFORT  Pierre  Louis</t>
  </si>
  <si>
    <t>AUFORT  Marie Hélène</t>
  </si>
  <si>
    <t>BRION    Philippe</t>
  </si>
  <si>
    <t>BRION     Isabelle</t>
  </si>
  <si>
    <t>TRIUMPH   Vitesse  5</t>
  </si>
  <si>
    <t>BOYER  Joel</t>
  </si>
  <si>
    <t>BOYER     Monique</t>
  </si>
  <si>
    <t>PORSCHE  993</t>
  </si>
  <si>
    <t>EXMELIN    Roselyne</t>
  </si>
  <si>
    <t>LECLERE    Pascale</t>
  </si>
  <si>
    <t>MORGAN    Roadter   V6</t>
  </si>
  <si>
    <t>ROULLEAUX   Dominique</t>
  </si>
  <si>
    <t>ROULLEAUX  Martine</t>
  </si>
  <si>
    <t>BENTLEY GTC</t>
  </si>
  <si>
    <t xml:space="preserve"> </t>
  </si>
  <si>
    <t>temps</t>
  </si>
  <si>
    <t>pénalités</t>
  </si>
  <si>
    <t>coef</t>
  </si>
  <si>
    <t>pénalité*coef</t>
  </si>
  <si>
    <t>ALPINE</t>
  </si>
  <si>
    <t>TEMPS IDEAL</t>
  </si>
  <si>
    <t>8,82 KMS</t>
  </si>
  <si>
    <t>7,60 KMS</t>
  </si>
  <si>
    <t>TEMPS</t>
  </si>
  <si>
    <t>PENALITES</t>
  </si>
  <si>
    <t>:</t>
  </si>
  <si>
    <t>REPORT</t>
  </si>
  <si>
    <t>MATIN</t>
  </si>
  <si>
    <t>total 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</si>
</sst>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F400]h:mm:ss\ AM/PM"/>
    <numFmt numFmtId="167" formatCode="h:mm:ss;@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/>
    <xf numFmtId="21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21">
      <selection activeCell="N38" sqref="N38"/>
    </sheetView>
  </sheetViews>
  <sheetFormatPr defaultColWidth="11.421875" defaultRowHeight="15"/>
  <cols>
    <col min="1" max="1" width="4.57421875" style="7" customWidth="1"/>
    <col min="2" max="2" width="21.7109375" style="0" customWidth="1"/>
    <col min="3" max="3" width="24.7109375" style="0" customWidth="1"/>
    <col min="4" max="4" width="24.8515625" style="0" bestFit="1" customWidth="1"/>
    <col min="5" max="5" width="5.57421875" style="0" bestFit="1" customWidth="1"/>
    <col min="6" max="6" width="11.421875" style="9" customWidth="1"/>
    <col min="7" max="8" width="11.421875" style="7" customWidth="1"/>
    <col min="9" max="9" width="13.28125" style="10" bestFit="1" customWidth="1"/>
  </cols>
  <sheetData>
    <row r="1" spans="1:9" ht="15.75">
      <c r="A1" s="1"/>
      <c r="B1" s="4" t="s">
        <v>0</v>
      </c>
      <c r="C1" s="4" t="s">
        <v>1</v>
      </c>
      <c r="D1" s="4" t="s">
        <v>2</v>
      </c>
      <c r="E1" s="4">
        <v>2020</v>
      </c>
      <c r="F1" s="9" t="s">
        <v>128</v>
      </c>
      <c r="G1" s="9">
        <v>10.36</v>
      </c>
      <c r="H1" s="7" t="s">
        <v>134</v>
      </c>
      <c r="I1" s="10" t="s">
        <v>135</v>
      </c>
    </row>
    <row r="2" spans="1:9" ht="15.75">
      <c r="A2" s="1"/>
      <c r="B2" s="4"/>
      <c r="C2" s="4"/>
      <c r="D2" s="4"/>
      <c r="E2" s="4"/>
      <c r="F2" s="9" t="s">
        <v>129</v>
      </c>
      <c r="G2" s="7" t="s">
        <v>130</v>
      </c>
      <c r="H2" s="7" t="s">
        <v>131</v>
      </c>
      <c r="I2" s="10" t="s">
        <v>132</v>
      </c>
    </row>
    <row r="3" spans="1:9" s="2" customFormat="1" ht="15">
      <c r="A3" s="7"/>
      <c r="F3" s="9"/>
      <c r="G3" s="7"/>
      <c r="H3" s="7"/>
      <c r="I3" s="10"/>
    </row>
    <row r="4" spans="1:9" ht="15">
      <c r="A4" s="6">
        <v>11</v>
      </c>
      <c r="B4" s="3" t="s">
        <v>25</v>
      </c>
      <c r="C4" s="3" t="s">
        <v>26</v>
      </c>
      <c r="D4" s="3" t="s">
        <v>14</v>
      </c>
      <c r="E4" s="3">
        <v>1964</v>
      </c>
      <c r="F4" s="9">
        <v>10.36</v>
      </c>
      <c r="G4" s="7">
        <v>0</v>
      </c>
      <c r="H4" s="7">
        <v>1.64</v>
      </c>
      <c r="I4" s="10">
        <f>H4*G4</f>
        <v>0</v>
      </c>
    </row>
    <row r="5" spans="1:9" ht="15">
      <c r="A5" s="6">
        <v>18</v>
      </c>
      <c r="B5" s="3" t="s">
        <v>40</v>
      </c>
      <c r="C5" s="3" t="s">
        <v>41</v>
      </c>
      <c r="D5" s="3" t="s">
        <v>42</v>
      </c>
      <c r="E5" s="3">
        <v>1968</v>
      </c>
      <c r="F5" s="9">
        <v>10.37</v>
      </c>
      <c r="G5" s="7">
        <v>1</v>
      </c>
      <c r="H5" s="7">
        <v>1.68</v>
      </c>
      <c r="I5" s="10">
        <f>H5*G5</f>
        <v>1.68</v>
      </c>
    </row>
    <row r="6" spans="1:9" ht="15">
      <c r="A6" s="6">
        <v>27</v>
      </c>
      <c r="B6" s="3" t="s">
        <v>66</v>
      </c>
      <c r="C6" s="3" t="s">
        <v>67</v>
      </c>
      <c r="D6" s="3" t="s">
        <v>68</v>
      </c>
      <c r="E6" s="3">
        <v>1972</v>
      </c>
      <c r="F6" s="9">
        <v>10.39</v>
      </c>
      <c r="G6" s="7">
        <v>3</v>
      </c>
      <c r="H6" s="7">
        <v>1.72</v>
      </c>
      <c r="I6" s="10">
        <f>H6*G6</f>
        <v>5.16</v>
      </c>
    </row>
    <row r="7" spans="1:9" ht="15">
      <c r="A7" s="6">
        <v>7</v>
      </c>
      <c r="B7" s="3" t="s">
        <v>15</v>
      </c>
      <c r="C7" s="3" t="s">
        <v>16</v>
      </c>
      <c r="D7" s="3" t="s">
        <v>17</v>
      </c>
      <c r="E7" s="3">
        <v>1962</v>
      </c>
      <c r="F7" s="9">
        <v>10.42</v>
      </c>
      <c r="G7" s="7">
        <v>6</v>
      </c>
      <c r="H7" s="7">
        <v>1.62</v>
      </c>
      <c r="I7" s="10">
        <f>H7*G7</f>
        <v>9.72</v>
      </c>
    </row>
    <row r="8" spans="1:9" ht="15">
      <c r="A8" s="6">
        <v>21</v>
      </c>
      <c r="B8" s="2" t="s">
        <v>49</v>
      </c>
      <c r="C8" s="2" t="s">
        <v>50</v>
      </c>
      <c r="D8" s="2" t="s">
        <v>51</v>
      </c>
      <c r="E8" s="3">
        <v>1975</v>
      </c>
      <c r="F8" s="9">
        <v>10.42</v>
      </c>
      <c r="G8" s="7">
        <v>6</v>
      </c>
      <c r="H8" s="7">
        <v>1.75</v>
      </c>
      <c r="I8" s="10">
        <f>H8*G8</f>
        <v>10.5</v>
      </c>
    </row>
    <row r="9" spans="1:9" ht="15">
      <c r="A9" s="6">
        <v>42</v>
      </c>
      <c r="B9" s="3" t="s">
        <v>108</v>
      </c>
      <c r="C9" s="3" t="s">
        <v>109</v>
      </c>
      <c r="D9" s="3" t="s">
        <v>110</v>
      </c>
      <c r="E9" s="3">
        <v>1986</v>
      </c>
      <c r="F9" s="9">
        <v>10.33</v>
      </c>
      <c r="G9" s="7">
        <v>6</v>
      </c>
      <c r="H9" s="7">
        <v>1.86</v>
      </c>
      <c r="I9" s="10">
        <f>H9*G9</f>
        <v>11.16</v>
      </c>
    </row>
    <row r="10" spans="1:9" ht="15">
      <c r="A10" s="6">
        <v>38</v>
      </c>
      <c r="B10" s="3" t="s">
        <v>97</v>
      </c>
      <c r="C10" s="3" t="s">
        <v>98</v>
      </c>
      <c r="D10" s="3" t="s">
        <v>99</v>
      </c>
      <c r="E10" s="3">
        <v>1984</v>
      </c>
      <c r="F10" s="9">
        <v>10.43</v>
      </c>
      <c r="G10" s="7">
        <v>7</v>
      </c>
      <c r="H10" s="7">
        <v>1.84</v>
      </c>
      <c r="I10" s="10">
        <f>H10*G10</f>
        <v>12.88</v>
      </c>
    </row>
    <row r="11" spans="1:9" ht="15">
      <c r="A11" s="6">
        <v>35</v>
      </c>
      <c r="B11" s="3" t="s">
        <v>88</v>
      </c>
      <c r="C11" s="3" t="s">
        <v>89</v>
      </c>
      <c r="D11" s="3" t="s">
        <v>90</v>
      </c>
      <c r="E11" s="3">
        <v>1979</v>
      </c>
      <c r="F11" s="9">
        <v>10.32</v>
      </c>
      <c r="G11" s="7">
        <v>8</v>
      </c>
      <c r="H11" s="7">
        <v>1.79</v>
      </c>
      <c r="I11" s="10">
        <f>H11*G11</f>
        <v>14.32</v>
      </c>
    </row>
    <row r="12" spans="1:9" ht="15">
      <c r="A12" s="6">
        <v>10</v>
      </c>
      <c r="B12" s="3" t="s">
        <v>22</v>
      </c>
      <c r="C12" s="3" t="s">
        <v>23</v>
      </c>
      <c r="D12" s="3" t="s">
        <v>24</v>
      </c>
      <c r="E12" s="3">
        <v>1964</v>
      </c>
      <c r="F12" s="9">
        <v>10.45</v>
      </c>
      <c r="G12" s="7">
        <v>9</v>
      </c>
      <c r="H12" s="7">
        <v>1.64</v>
      </c>
      <c r="I12" s="10">
        <f>H12*G12</f>
        <v>14.76</v>
      </c>
    </row>
    <row r="13" spans="1:9" ht="15">
      <c r="A13" s="6">
        <v>41</v>
      </c>
      <c r="B13" s="3" t="s">
        <v>106</v>
      </c>
      <c r="C13" s="3" t="s">
        <v>107</v>
      </c>
      <c r="D13" s="3" t="s">
        <v>76</v>
      </c>
      <c r="E13" s="3">
        <v>1986</v>
      </c>
      <c r="F13" s="9">
        <v>10.32</v>
      </c>
      <c r="G13" s="7">
        <v>8</v>
      </c>
      <c r="H13" s="7">
        <v>1.86</v>
      </c>
      <c r="I13" s="10">
        <f>H13*G13</f>
        <v>14.88</v>
      </c>
    </row>
    <row r="14" spans="1:9" ht="15">
      <c r="A14" s="6">
        <v>28</v>
      </c>
      <c r="B14" s="3" t="s">
        <v>69</v>
      </c>
      <c r="C14" s="3" t="s">
        <v>70</v>
      </c>
      <c r="D14" s="3" t="s">
        <v>68</v>
      </c>
      <c r="E14" s="3">
        <v>1972</v>
      </c>
      <c r="F14" s="9">
        <v>10.45</v>
      </c>
      <c r="G14" s="7">
        <v>9</v>
      </c>
      <c r="H14" s="7">
        <v>1.72</v>
      </c>
      <c r="I14" s="10">
        <f>H14*G14</f>
        <v>15.48</v>
      </c>
    </row>
    <row r="15" spans="1:9" ht="15">
      <c r="A15" s="6">
        <v>30</v>
      </c>
      <c r="B15" s="3" t="s">
        <v>74</v>
      </c>
      <c r="C15" s="3" t="s">
        <v>75</v>
      </c>
      <c r="D15" s="3" t="s">
        <v>76</v>
      </c>
      <c r="E15" s="3">
        <v>1973</v>
      </c>
      <c r="F15" s="9">
        <v>10.45</v>
      </c>
      <c r="G15" s="7">
        <v>9</v>
      </c>
      <c r="H15" s="7">
        <v>1.73</v>
      </c>
      <c r="I15" s="10">
        <f>H15*G15</f>
        <v>15.57</v>
      </c>
    </row>
    <row r="16" spans="1:9" ht="15">
      <c r="A16" s="6">
        <v>3</v>
      </c>
      <c r="B16" s="3" t="s">
        <v>3</v>
      </c>
      <c r="C16" s="3" t="s">
        <v>4</v>
      </c>
      <c r="D16" s="3" t="s">
        <v>5</v>
      </c>
      <c r="E16" s="3">
        <v>1959</v>
      </c>
      <c r="F16" s="9">
        <v>10.46</v>
      </c>
      <c r="G16" s="7">
        <v>10</v>
      </c>
      <c r="H16" s="7">
        <v>1.59</v>
      </c>
      <c r="I16" s="10">
        <f>H16*G16</f>
        <v>15.9</v>
      </c>
    </row>
    <row r="17" spans="1:9" ht="15">
      <c r="A17" s="6">
        <v>29</v>
      </c>
      <c r="B17" s="2" t="s">
        <v>71</v>
      </c>
      <c r="C17" s="2" t="s">
        <v>72</v>
      </c>
      <c r="D17" s="2" t="s">
        <v>73</v>
      </c>
      <c r="E17" s="2">
        <v>1972</v>
      </c>
      <c r="F17" s="9">
        <v>10.47</v>
      </c>
      <c r="G17" s="7">
        <v>11</v>
      </c>
      <c r="H17" s="7">
        <v>1.72</v>
      </c>
      <c r="I17" s="10">
        <f>H17*G17</f>
        <v>18.919999999999998</v>
      </c>
    </row>
    <row r="18" spans="1:9" ht="15">
      <c r="A18" s="6">
        <v>17</v>
      </c>
      <c r="B18" s="3" t="s">
        <v>38</v>
      </c>
      <c r="C18" s="3" t="s">
        <v>39</v>
      </c>
      <c r="D18" s="3" t="s">
        <v>37</v>
      </c>
      <c r="E18" s="3">
        <v>1967</v>
      </c>
      <c r="F18" s="9">
        <v>10.49</v>
      </c>
      <c r="G18" s="7">
        <v>13</v>
      </c>
      <c r="H18" s="7">
        <v>1.67</v>
      </c>
      <c r="I18" s="10">
        <f>H18*G18</f>
        <v>21.71</v>
      </c>
    </row>
    <row r="19" spans="1:9" ht="15">
      <c r="A19" s="6">
        <v>4</v>
      </c>
      <c r="B19" s="3" t="s">
        <v>6</v>
      </c>
      <c r="C19" s="3" t="s">
        <v>7</v>
      </c>
      <c r="D19" s="3" t="s">
        <v>8</v>
      </c>
      <c r="E19" s="3">
        <v>1960</v>
      </c>
      <c r="F19" s="9">
        <v>10.53</v>
      </c>
      <c r="G19" s="7">
        <v>17</v>
      </c>
      <c r="H19" s="7">
        <v>1.6</v>
      </c>
      <c r="I19" s="10">
        <f>H19*G19</f>
        <v>27.200000000000003</v>
      </c>
    </row>
    <row r="20" spans="1:9" ht="15">
      <c r="A20" s="6">
        <v>26</v>
      </c>
      <c r="B20" s="3" t="s">
        <v>63</v>
      </c>
      <c r="C20" s="3" t="s">
        <v>64</v>
      </c>
      <c r="D20" s="3" t="s">
        <v>65</v>
      </c>
      <c r="E20" s="3">
        <v>1971</v>
      </c>
      <c r="F20" s="9">
        <v>10.52</v>
      </c>
      <c r="G20" s="7">
        <v>16</v>
      </c>
      <c r="H20" s="7">
        <v>1.71</v>
      </c>
      <c r="I20" s="10">
        <f>H20*G20</f>
        <v>27.36</v>
      </c>
    </row>
    <row r="21" spans="1:9" ht="15">
      <c r="A21" s="6">
        <v>23</v>
      </c>
      <c r="B21" s="3" t="s">
        <v>55</v>
      </c>
      <c r="C21" s="3" t="s">
        <v>56</v>
      </c>
      <c r="D21" s="3" t="s">
        <v>54</v>
      </c>
      <c r="E21" s="3">
        <v>1971</v>
      </c>
      <c r="F21" s="9">
        <v>10.53</v>
      </c>
      <c r="G21" s="7">
        <v>17</v>
      </c>
      <c r="H21" s="7">
        <v>1.71</v>
      </c>
      <c r="I21" s="10">
        <f>H21*G21</f>
        <v>29.07</v>
      </c>
    </row>
    <row r="22" spans="1:9" ht="15">
      <c r="A22" s="6">
        <v>39</v>
      </c>
      <c r="B22" s="3" t="s">
        <v>100</v>
      </c>
      <c r="C22" s="3" t="s">
        <v>101</v>
      </c>
      <c r="D22" s="3" t="s">
        <v>102</v>
      </c>
      <c r="E22" s="3">
        <v>1985</v>
      </c>
      <c r="F22" s="9">
        <v>10.28</v>
      </c>
      <c r="G22" s="7">
        <v>16</v>
      </c>
      <c r="H22" s="7">
        <v>1.85</v>
      </c>
      <c r="I22" s="10">
        <f>G22*H22</f>
        <v>29.6</v>
      </c>
    </row>
    <row r="23" spans="1:9" ht="15">
      <c r="A23" s="6">
        <v>25</v>
      </c>
      <c r="B23" s="2" t="s">
        <v>60</v>
      </c>
      <c r="C23" s="2" t="s">
        <v>61</v>
      </c>
      <c r="D23" s="2" t="s">
        <v>62</v>
      </c>
      <c r="E23" s="3">
        <v>1971</v>
      </c>
      <c r="F23" s="9">
        <v>10.56</v>
      </c>
      <c r="G23" s="7">
        <v>20</v>
      </c>
      <c r="H23" s="7">
        <v>1.71</v>
      </c>
      <c r="I23" s="10">
        <f>H23*G23</f>
        <v>34.2</v>
      </c>
    </row>
    <row r="24" spans="1:9" ht="15">
      <c r="A24" s="6">
        <v>15</v>
      </c>
      <c r="B24" s="3" t="s">
        <v>32</v>
      </c>
      <c r="C24" s="3" t="s">
        <v>33</v>
      </c>
      <c r="D24" s="3" t="s">
        <v>34</v>
      </c>
      <c r="E24" s="3">
        <v>1997</v>
      </c>
      <c r="F24" s="9">
        <v>10.54</v>
      </c>
      <c r="G24" s="7">
        <v>18</v>
      </c>
      <c r="H24" s="7">
        <v>1.97</v>
      </c>
      <c r="I24" s="10">
        <f>H24*G24</f>
        <v>35.46</v>
      </c>
    </row>
    <row r="25" spans="1:9" ht="15">
      <c r="A25" s="6">
        <v>34</v>
      </c>
      <c r="B25" s="3" t="s">
        <v>85</v>
      </c>
      <c r="C25" s="3" t="s">
        <v>86</v>
      </c>
      <c r="D25" s="3" t="s">
        <v>87</v>
      </c>
      <c r="E25" s="3">
        <v>1978</v>
      </c>
      <c r="F25" s="9">
        <v>10.57</v>
      </c>
      <c r="G25" s="7">
        <v>21</v>
      </c>
      <c r="H25" s="7">
        <v>1.78</v>
      </c>
      <c r="I25" s="10">
        <f>H25*G25</f>
        <v>37.38</v>
      </c>
    </row>
    <row r="26" spans="1:9" ht="15">
      <c r="A26" s="6">
        <v>43</v>
      </c>
      <c r="B26" s="3" t="s">
        <v>111</v>
      </c>
      <c r="C26" s="3" t="s">
        <v>112</v>
      </c>
      <c r="D26" s="3" t="s">
        <v>113</v>
      </c>
      <c r="E26" s="3">
        <v>1987</v>
      </c>
      <c r="F26" s="9">
        <v>10.56</v>
      </c>
      <c r="G26" s="7">
        <v>20</v>
      </c>
      <c r="H26" s="7">
        <v>1.87</v>
      </c>
      <c r="I26" s="10">
        <f>H26*G26</f>
        <v>37.400000000000006</v>
      </c>
    </row>
    <row r="27" spans="1:9" ht="15">
      <c r="A27" s="6">
        <v>5</v>
      </c>
      <c r="B27" s="3" t="s">
        <v>9</v>
      </c>
      <c r="C27" s="3" t="s">
        <v>10</v>
      </c>
      <c r="D27" s="3" t="s">
        <v>11</v>
      </c>
      <c r="E27" s="3">
        <v>1962</v>
      </c>
      <c r="F27" s="9">
        <v>11</v>
      </c>
      <c r="G27" s="7">
        <v>24</v>
      </c>
      <c r="H27" s="7">
        <v>1.62</v>
      </c>
      <c r="I27" s="10">
        <f>H27*G27</f>
        <v>38.88</v>
      </c>
    </row>
    <row r="28" spans="1:9" ht="15">
      <c r="A28" s="6">
        <v>22</v>
      </c>
      <c r="B28" s="3" t="s">
        <v>52</v>
      </c>
      <c r="C28" s="3" t="s">
        <v>53</v>
      </c>
      <c r="D28" s="3" t="s">
        <v>54</v>
      </c>
      <c r="E28" s="3">
        <v>1971</v>
      </c>
      <c r="F28" s="9">
        <v>11</v>
      </c>
      <c r="G28" s="7">
        <v>24</v>
      </c>
      <c r="H28" s="7">
        <v>1.71</v>
      </c>
      <c r="I28" s="10">
        <f>H28*G28</f>
        <v>41.04</v>
      </c>
    </row>
    <row r="29" spans="1:9" ht="15">
      <c r="A29" s="6">
        <v>20</v>
      </c>
      <c r="B29" s="3" t="s">
        <v>46</v>
      </c>
      <c r="C29" s="3" t="s">
        <v>47</v>
      </c>
      <c r="D29" s="3" t="s">
        <v>48</v>
      </c>
      <c r="E29" s="3">
        <v>1968</v>
      </c>
      <c r="F29" s="9">
        <v>11.04</v>
      </c>
      <c r="G29" s="7">
        <v>28</v>
      </c>
      <c r="H29" s="7">
        <v>1.68</v>
      </c>
      <c r="I29" s="10">
        <f>H29*G29</f>
        <v>47.04</v>
      </c>
    </row>
    <row r="30" spans="1:9" ht="15">
      <c r="A30" s="6">
        <v>9</v>
      </c>
      <c r="B30" s="3" t="s">
        <v>20</v>
      </c>
      <c r="C30" s="3" t="s">
        <v>21</v>
      </c>
      <c r="D30" s="3" t="s">
        <v>14</v>
      </c>
      <c r="E30" s="3">
        <v>1964</v>
      </c>
      <c r="F30" s="9">
        <v>11.1</v>
      </c>
      <c r="G30" s="7">
        <v>34</v>
      </c>
      <c r="H30" s="7">
        <v>1.64</v>
      </c>
      <c r="I30" s="10">
        <f>H30*G30</f>
        <v>55.76</v>
      </c>
    </row>
    <row r="31" spans="1:9" ht="15">
      <c r="A31" s="6">
        <v>12</v>
      </c>
      <c r="B31" s="3" t="s">
        <v>27</v>
      </c>
      <c r="C31" s="3" t="s">
        <v>28</v>
      </c>
      <c r="D31" s="3" t="s">
        <v>29</v>
      </c>
      <c r="E31" s="3">
        <v>1965</v>
      </c>
      <c r="F31" s="9">
        <v>11.11</v>
      </c>
      <c r="G31" s="7">
        <v>35</v>
      </c>
      <c r="H31" s="7">
        <v>1.65</v>
      </c>
      <c r="I31" s="10">
        <f>H31*G31</f>
        <v>57.75</v>
      </c>
    </row>
    <row r="32" spans="1:9" ht="15">
      <c r="A32" s="6">
        <v>48</v>
      </c>
      <c r="B32" s="3" t="s">
        <v>122</v>
      </c>
      <c r="C32" s="3" t="s">
        <v>123</v>
      </c>
      <c r="D32" s="3" t="s">
        <v>124</v>
      </c>
      <c r="E32" s="3">
        <v>1999</v>
      </c>
      <c r="F32" s="9">
        <v>11.11</v>
      </c>
      <c r="G32" s="7">
        <v>35</v>
      </c>
      <c r="H32" s="7">
        <v>1.99</v>
      </c>
      <c r="I32" s="10">
        <f>H32*G32</f>
        <v>69.65</v>
      </c>
    </row>
    <row r="33" spans="1:9" ht="15">
      <c r="A33" s="6">
        <v>37</v>
      </c>
      <c r="B33" s="3" t="s">
        <v>94</v>
      </c>
      <c r="C33" s="3" t="s">
        <v>95</v>
      </c>
      <c r="D33" s="3" t="s">
        <v>96</v>
      </c>
      <c r="E33" s="3">
        <v>1984</v>
      </c>
      <c r="F33" s="9">
        <v>11.14</v>
      </c>
      <c r="G33" s="7">
        <v>38</v>
      </c>
      <c r="H33" s="7">
        <v>1.84</v>
      </c>
      <c r="I33" s="10">
        <f>H33*G33</f>
        <v>69.92</v>
      </c>
    </row>
    <row r="34" spans="1:9" ht="15">
      <c r="A34" s="6">
        <v>45</v>
      </c>
      <c r="B34" s="5" t="s">
        <v>114</v>
      </c>
      <c r="C34" s="5" t="s">
        <v>115</v>
      </c>
      <c r="D34" s="5" t="s">
        <v>105</v>
      </c>
      <c r="E34" s="5">
        <v>1989</v>
      </c>
      <c r="F34" s="9">
        <v>11.13</v>
      </c>
      <c r="G34" s="7">
        <v>37</v>
      </c>
      <c r="H34" s="7">
        <v>1.89</v>
      </c>
      <c r="I34" s="10">
        <f>H34*G34</f>
        <v>69.92999999999999</v>
      </c>
    </row>
    <row r="35" spans="1:9" ht="15">
      <c r="A35" s="6">
        <v>33</v>
      </c>
      <c r="B35" s="3" t="s">
        <v>83</v>
      </c>
      <c r="C35" s="3" t="s">
        <v>84</v>
      </c>
      <c r="D35" s="3" t="s">
        <v>42</v>
      </c>
      <c r="E35" s="3">
        <v>1976</v>
      </c>
      <c r="F35" s="9">
        <v>11.17</v>
      </c>
      <c r="G35" s="7">
        <v>41</v>
      </c>
      <c r="H35" s="7">
        <v>1.76</v>
      </c>
      <c r="I35" s="10">
        <f>H35*G35</f>
        <v>72.16</v>
      </c>
    </row>
    <row r="36" spans="1:9" ht="15">
      <c r="A36" s="6">
        <v>19</v>
      </c>
      <c r="B36" s="3" t="s">
        <v>43</v>
      </c>
      <c r="C36" s="3" t="s">
        <v>44</v>
      </c>
      <c r="D36" s="3" t="s">
        <v>45</v>
      </c>
      <c r="E36" s="3">
        <v>1968</v>
      </c>
      <c r="F36" s="9">
        <v>11.19</v>
      </c>
      <c r="G36" s="7">
        <v>43</v>
      </c>
      <c r="H36" s="7">
        <v>1.86</v>
      </c>
      <c r="I36" s="10">
        <f>H36*G36</f>
        <v>79.98</v>
      </c>
    </row>
    <row r="37" spans="1:9" ht="15">
      <c r="A37" s="6">
        <v>8</v>
      </c>
      <c r="B37" s="5" t="s">
        <v>18</v>
      </c>
      <c r="C37" s="5" t="s">
        <v>19</v>
      </c>
      <c r="D37" s="5" t="s">
        <v>14</v>
      </c>
      <c r="E37" s="5">
        <v>1963</v>
      </c>
      <c r="F37" s="9">
        <v>11.26</v>
      </c>
      <c r="G37" s="7">
        <v>50</v>
      </c>
      <c r="H37" s="7">
        <v>1.63</v>
      </c>
      <c r="I37" s="10">
        <f>H37*G37</f>
        <v>81.5</v>
      </c>
    </row>
    <row r="38" spans="1:9" ht="15">
      <c r="A38" s="6">
        <v>40</v>
      </c>
      <c r="B38" s="3" t="s">
        <v>103</v>
      </c>
      <c r="C38" s="3" t="s">
        <v>104</v>
      </c>
      <c r="D38" s="3" t="s">
        <v>105</v>
      </c>
      <c r="E38" s="3">
        <v>1986</v>
      </c>
      <c r="F38" s="9">
        <v>11.21</v>
      </c>
      <c r="G38" s="7">
        <v>45</v>
      </c>
      <c r="H38" s="7">
        <v>1.86</v>
      </c>
      <c r="I38" s="10">
        <f>H38*G38</f>
        <v>83.7</v>
      </c>
    </row>
    <row r="39" spans="1:9" ht="15">
      <c r="A39" s="6">
        <v>46</v>
      </c>
      <c r="B39" s="3" t="s">
        <v>116</v>
      </c>
      <c r="C39" s="3" t="s">
        <v>117</v>
      </c>
      <c r="D39" s="3" t="s">
        <v>118</v>
      </c>
      <c r="E39" s="3">
        <v>1968</v>
      </c>
      <c r="F39" s="9">
        <v>11.26</v>
      </c>
      <c r="G39" s="7">
        <v>50</v>
      </c>
      <c r="H39" s="7">
        <v>1.68</v>
      </c>
      <c r="I39" s="10">
        <f>H39*G39</f>
        <v>84</v>
      </c>
    </row>
    <row r="40" spans="1:9" ht="15">
      <c r="A40" s="6">
        <v>16</v>
      </c>
      <c r="B40" s="3" t="s">
        <v>35</v>
      </c>
      <c r="C40" s="3" t="s">
        <v>36</v>
      </c>
      <c r="D40" s="3" t="s">
        <v>37</v>
      </c>
      <c r="E40" s="3">
        <v>1966</v>
      </c>
      <c r="F40" s="9">
        <v>11.27</v>
      </c>
      <c r="G40" s="7">
        <v>51</v>
      </c>
      <c r="H40" s="7">
        <v>1.66</v>
      </c>
      <c r="I40" s="10">
        <f>H40*G40</f>
        <v>84.66</v>
      </c>
    </row>
    <row r="41" spans="1:9" ht="15">
      <c r="A41" s="6">
        <v>47</v>
      </c>
      <c r="B41" s="3" t="s">
        <v>119</v>
      </c>
      <c r="C41" s="3" t="s">
        <v>120</v>
      </c>
      <c r="D41" s="3" t="s">
        <v>121</v>
      </c>
      <c r="E41" s="3">
        <v>1996</v>
      </c>
      <c r="F41" s="9">
        <v>11.22</v>
      </c>
      <c r="G41" s="7">
        <v>46</v>
      </c>
      <c r="H41" s="7">
        <v>1.96</v>
      </c>
      <c r="I41" s="10">
        <f>H41*G41</f>
        <v>90.16</v>
      </c>
    </row>
    <row r="42" spans="1:9" ht="15">
      <c r="A42" s="6">
        <v>32</v>
      </c>
      <c r="B42" s="3" t="s">
        <v>80</v>
      </c>
      <c r="C42" s="3" t="s">
        <v>81</v>
      </c>
      <c r="D42" s="3" t="s">
        <v>82</v>
      </c>
      <c r="E42" s="3">
        <v>2015</v>
      </c>
      <c r="F42" s="9">
        <v>11.18</v>
      </c>
      <c r="G42" s="7">
        <v>42</v>
      </c>
      <c r="H42" s="7">
        <v>2.15</v>
      </c>
      <c r="I42" s="10">
        <f>H42*G42</f>
        <v>90.3</v>
      </c>
    </row>
    <row r="43" spans="1:9" ht="15">
      <c r="A43" s="6">
        <v>36</v>
      </c>
      <c r="B43" s="3" t="s">
        <v>91</v>
      </c>
      <c r="C43" s="3" t="s">
        <v>92</v>
      </c>
      <c r="D43" s="3" t="s">
        <v>93</v>
      </c>
      <c r="E43" s="3">
        <v>1981</v>
      </c>
      <c r="F43" s="9">
        <v>10.08</v>
      </c>
      <c r="G43" s="7">
        <v>56</v>
      </c>
      <c r="H43" s="6">
        <v>1.98</v>
      </c>
      <c r="I43" s="10">
        <f>H43*G43</f>
        <v>110.88</v>
      </c>
    </row>
    <row r="44" spans="1:9" ht="15">
      <c r="A44" s="6">
        <v>49</v>
      </c>
      <c r="B44" s="3" t="s">
        <v>125</v>
      </c>
      <c r="C44" s="3" t="s">
        <v>126</v>
      </c>
      <c r="D44" s="3" t="s">
        <v>127</v>
      </c>
      <c r="E44" s="3">
        <v>2007</v>
      </c>
      <c r="F44" s="9">
        <v>11.31</v>
      </c>
      <c r="G44" s="7">
        <v>54</v>
      </c>
      <c r="H44" s="7">
        <v>2.07</v>
      </c>
      <c r="I44" s="10">
        <f>H44*G44</f>
        <v>111.77999999999999</v>
      </c>
    </row>
    <row r="45" spans="1:9" ht="15">
      <c r="A45" s="6">
        <v>31</v>
      </c>
      <c r="B45" s="3" t="s">
        <v>77</v>
      </c>
      <c r="C45" s="3" t="s">
        <v>78</v>
      </c>
      <c r="D45" s="3" t="s">
        <v>79</v>
      </c>
      <c r="E45" s="3">
        <v>1974</v>
      </c>
      <c r="F45" s="9">
        <v>11.52</v>
      </c>
      <c r="G45" s="7">
        <v>76</v>
      </c>
      <c r="H45" s="7">
        <v>1.74</v>
      </c>
      <c r="I45" s="10">
        <f>H45*G45</f>
        <v>132.24</v>
      </c>
    </row>
    <row r="46" spans="1:9" ht="15">
      <c r="A46" s="6">
        <v>6</v>
      </c>
      <c r="B46" s="3" t="s">
        <v>12</v>
      </c>
      <c r="C46" s="3" t="s">
        <v>13</v>
      </c>
      <c r="D46" s="3" t="s">
        <v>14</v>
      </c>
      <c r="E46" s="3">
        <v>1962</v>
      </c>
      <c r="F46" s="9">
        <v>12.1</v>
      </c>
      <c r="G46" s="7">
        <v>94</v>
      </c>
      <c r="H46" s="7">
        <v>1.62</v>
      </c>
      <c r="I46" s="10">
        <f>H46*G46</f>
        <v>152.28</v>
      </c>
    </row>
    <row r="47" spans="1:9" ht="15">
      <c r="A47" s="6">
        <v>24</v>
      </c>
      <c r="B47" s="3" t="s">
        <v>57</v>
      </c>
      <c r="C47" s="3" t="s">
        <v>58</v>
      </c>
      <c r="D47" s="3" t="s">
        <v>59</v>
      </c>
      <c r="E47" s="3">
        <v>1971</v>
      </c>
      <c r="F47" s="9">
        <v>12.28</v>
      </c>
      <c r="G47" s="7">
        <v>112</v>
      </c>
      <c r="H47" s="7">
        <v>1.71</v>
      </c>
      <c r="I47" s="10">
        <f>H47*G47</f>
        <v>191.51999999999998</v>
      </c>
    </row>
    <row r="48" spans="1:9" ht="15">
      <c r="A48" s="6">
        <v>14</v>
      </c>
      <c r="B48" s="3" t="s">
        <v>30</v>
      </c>
      <c r="C48" s="3" t="s">
        <v>31</v>
      </c>
      <c r="D48" s="3" t="s">
        <v>133</v>
      </c>
      <c r="E48" s="3">
        <v>2020</v>
      </c>
      <c r="F48" s="9">
        <v>12.28</v>
      </c>
      <c r="G48" s="7">
        <v>112</v>
      </c>
      <c r="H48" s="7">
        <v>2.2</v>
      </c>
      <c r="I48" s="10">
        <f>H48*G48</f>
        <v>246.40000000000003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 topLeftCell="A1">
      <selection activeCell="B4" sqref="B4:I4"/>
    </sheetView>
  </sheetViews>
  <sheetFormatPr defaultColWidth="11.421875" defaultRowHeight="15"/>
  <cols>
    <col min="1" max="1" width="4.57421875" style="7" customWidth="1"/>
    <col min="2" max="2" width="21.7109375" style="2" customWidth="1"/>
    <col min="3" max="3" width="24.7109375" style="2" customWidth="1"/>
    <col min="4" max="4" width="24.8515625" style="2" bestFit="1" customWidth="1"/>
    <col min="5" max="5" width="5.57421875" style="2" bestFit="1" customWidth="1"/>
    <col min="6" max="6" width="11.421875" style="9" customWidth="1"/>
    <col min="7" max="8" width="11.421875" style="7" customWidth="1"/>
    <col min="9" max="9" width="13.28125" style="10" bestFit="1" customWidth="1"/>
    <col min="10" max="11" width="11.421875" style="2" customWidth="1"/>
    <col min="12" max="12" width="21.57421875" style="2" customWidth="1"/>
    <col min="13" max="16384" width="11.421875" style="2" customWidth="1"/>
  </cols>
  <sheetData>
    <row r="1" spans="1:9" ht="15.75">
      <c r="A1" s="1"/>
      <c r="B1" s="4" t="s">
        <v>0</v>
      </c>
      <c r="C1" s="4" t="s">
        <v>1</v>
      </c>
      <c r="D1" s="4" t="s">
        <v>2</v>
      </c>
      <c r="E1" s="4">
        <v>2020</v>
      </c>
      <c r="F1" s="9" t="s">
        <v>128</v>
      </c>
      <c r="G1" s="9">
        <v>14.43</v>
      </c>
      <c r="H1" s="7" t="s">
        <v>134</v>
      </c>
      <c r="I1" s="10" t="s">
        <v>136</v>
      </c>
    </row>
    <row r="2" spans="1:9" ht="15.75">
      <c r="A2" s="1"/>
      <c r="B2" s="4"/>
      <c r="C2" s="4"/>
      <c r="D2" s="4"/>
      <c r="E2" s="4"/>
      <c r="F2" s="9" t="s">
        <v>137</v>
      </c>
      <c r="G2" s="7" t="s">
        <v>138</v>
      </c>
      <c r="H2" s="7" t="s">
        <v>131</v>
      </c>
      <c r="I2" s="10" t="s">
        <v>132</v>
      </c>
    </row>
    <row r="4" spans="1:10" ht="15">
      <c r="A4" s="6">
        <v>17</v>
      </c>
      <c r="B4" s="3" t="s">
        <v>38</v>
      </c>
      <c r="C4" s="3" t="s">
        <v>39</v>
      </c>
      <c r="D4" s="3" t="s">
        <v>37</v>
      </c>
      <c r="E4" s="3">
        <v>1967</v>
      </c>
      <c r="F4" s="9">
        <v>14.44</v>
      </c>
      <c r="G4" s="9">
        <f>(F4-$G$1)*100</f>
        <v>0.9999999999999787</v>
      </c>
      <c r="H4" s="7">
        <v>1.67</v>
      </c>
      <c r="I4" s="10">
        <f>H4*G4</f>
        <v>1.6699999999999644</v>
      </c>
      <c r="J4" s="12"/>
    </row>
    <row r="5" spans="1:9" ht="15">
      <c r="A5" s="6">
        <v>6</v>
      </c>
      <c r="B5" s="3" t="s">
        <v>12</v>
      </c>
      <c r="C5" s="3" t="s">
        <v>13</v>
      </c>
      <c r="D5" s="3" t="s">
        <v>14</v>
      </c>
      <c r="E5" s="3">
        <v>1962</v>
      </c>
      <c r="F5" s="9">
        <v>14.48</v>
      </c>
      <c r="G5" s="9">
        <f>(F5-$G$1)*100</f>
        <v>5.000000000000071</v>
      </c>
      <c r="H5" s="7">
        <v>1.62</v>
      </c>
      <c r="I5" s="10">
        <f>H5*G5</f>
        <v>8.100000000000115</v>
      </c>
    </row>
    <row r="6" spans="1:9" ht="15">
      <c r="A6" s="6">
        <v>41</v>
      </c>
      <c r="B6" s="3" t="s">
        <v>106</v>
      </c>
      <c r="C6" s="3" t="s">
        <v>107</v>
      </c>
      <c r="D6" s="3" t="s">
        <v>76</v>
      </c>
      <c r="E6" s="3">
        <v>1986</v>
      </c>
      <c r="F6" s="9">
        <v>14.48</v>
      </c>
      <c r="G6" s="9">
        <f>(F6-$G$1)*100</f>
        <v>5.000000000000071</v>
      </c>
      <c r="H6" s="7">
        <v>1.86</v>
      </c>
      <c r="I6" s="10">
        <f>H6*G6</f>
        <v>9.300000000000132</v>
      </c>
    </row>
    <row r="7" spans="1:9" ht="15">
      <c r="A7" s="6">
        <v>37</v>
      </c>
      <c r="B7" s="3" t="s">
        <v>94</v>
      </c>
      <c r="C7" s="3" t="s">
        <v>95</v>
      </c>
      <c r="D7" s="3" t="s">
        <v>96</v>
      </c>
      <c r="E7" s="3">
        <v>1984</v>
      </c>
      <c r="F7" s="9">
        <v>14.5</v>
      </c>
      <c r="G7" s="9">
        <f>(F7-$G$1)*100</f>
        <v>7.000000000000028</v>
      </c>
      <c r="H7" s="7">
        <v>1.84</v>
      </c>
      <c r="I7" s="10">
        <f>H7*G7</f>
        <v>12.880000000000052</v>
      </c>
    </row>
    <row r="8" spans="1:11" ht="15">
      <c r="A8" s="6">
        <v>40</v>
      </c>
      <c r="B8" s="3" t="s">
        <v>103</v>
      </c>
      <c r="C8" s="3" t="s">
        <v>104</v>
      </c>
      <c r="D8" s="3" t="s">
        <v>105</v>
      </c>
      <c r="E8" s="3">
        <v>1986</v>
      </c>
      <c r="F8" s="9">
        <v>14.5</v>
      </c>
      <c r="G8" s="9">
        <f>(F8-$G$1)*100</f>
        <v>7.000000000000028</v>
      </c>
      <c r="H8" s="7">
        <v>1.86</v>
      </c>
      <c r="I8" s="10">
        <f>H8*G8</f>
        <v>13.020000000000053</v>
      </c>
      <c r="K8" s="11"/>
    </row>
    <row r="9" spans="1:9" ht="15">
      <c r="A9" s="6">
        <v>9</v>
      </c>
      <c r="B9" s="3" t="s">
        <v>20</v>
      </c>
      <c r="C9" s="3" t="s">
        <v>21</v>
      </c>
      <c r="D9" s="3" t="s">
        <v>14</v>
      </c>
      <c r="E9" s="3">
        <v>1964</v>
      </c>
      <c r="F9" s="9">
        <v>14.39</v>
      </c>
      <c r="G9" s="9">
        <v>8</v>
      </c>
      <c r="H9" s="7">
        <v>1.64</v>
      </c>
      <c r="I9" s="10">
        <f>H9*G9</f>
        <v>13.12</v>
      </c>
    </row>
    <row r="10" spans="1:9" ht="15">
      <c r="A10" s="6">
        <v>39</v>
      </c>
      <c r="B10" s="3" t="s">
        <v>100</v>
      </c>
      <c r="C10" s="3" t="s">
        <v>101</v>
      </c>
      <c r="D10" s="3" t="s">
        <v>102</v>
      </c>
      <c r="E10" s="3">
        <v>1985</v>
      </c>
      <c r="F10" s="9">
        <v>14.51</v>
      </c>
      <c r="G10" s="9">
        <f>(F10-$G$1)*100</f>
        <v>8.000000000000007</v>
      </c>
      <c r="H10" s="7">
        <v>1.85</v>
      </c>
      <c r="I10" s="10">
        <f>G10*H10</f>
        <v>14.800000000000013</v>
      </c>
    </row>
    <row r="11" spans="1:9" ht="15">
      <c r="A11" s="6">
        <v>24</v>
      </c>
      <c r="B11" s="3" t="s">
        <v>57</v>
      </c>
      <c r="C11" s="3" t="s">
        <v>58</v>
      </c>
      <c r="D11" s="3" t="s">
        <v>59</v>
      </c>
      <c r="E11" s="3">
        <v>1971</v>
      </c>
      <c r="F11" s="9">
        <v>14.52</v>
      </c>
      <c r="G11" s="9">
        <f>(F11-$G$1)*100</f>
        <v>8.999999999999986</v>
      </c>
      <c r="H11" s="7">
        <v>1.71</v>
      </c>
      <c r="I11" s="10">
        <f>H11*G11</f>
        <v>15.389999999999976</v>
      </c>
    </row>
    <row r="12" spans="1:11" ht="15">
      <c r="A12" s="6">
        <v>36</v>
      </c>
      <c r="B12" s="3" t="s">
        <v>91</v>
      </c>
      <c r="C12" s="3" t="s">
        <v>92</v>
      </c>
      <c r="D12" s="3" t="s">
        <v>93</v>
      </c>
      <c r="E12" s="3">
        <v>1981</v>
      </c>
      <c r="F12" s="9">
        <v>14.51</v>
      </c>
      <c r="G12" s="9">
        <f>(F12-$G$1)*100</f>
        <v>8.000000000000007</v>
      </c>
      <c r="H12" s="6">
        <v>1.98</v>
      </c>
      <c r="I12" s="10">
        <f>H12*G12</f>
        <v>15.840000000000014</v>
      </c>
      <c r="K12" s="2" t="s">
        <v>139</v>
      </c>
    </row>
    <row r="13" spans="1:9" ht="15">
      <c r="A13" s="6">
        <v>4</v>
      </c>
      <c r="B13" s="3" t="s">
        <v>6</v>
      </c>
      <c r="C13" s="3" t="s">
        <v>7</v>
      </c>
      <c r="D13" s="3" t="s">
        <v>8</v>
      </c>
      <c r="E13" s="3">
        <v>1960</v>
      </c>
      <c r="F13" s="9">
        <v>14.53</v>
      </c>
      <c r="G13" s="9">
        <f>(F13-$G$1)*100</f>
        <v>9.999999999999964</v>
      </c>
      <c r="H13" s="7">
        <v>1.6</v>
      </c>
      <c r="I13" s="10">
        <f>H13*G13</f>
        <v>15.999999999999943</v>
      </c>
    </row>
    <row r="14" spans="1:9" ht="15">
      <c r="A14" s="6">
        <v>28</v>
      </c>
      <c r="B14" s="3" t="s">
        <v>69</v>
      </c>
      <c r="C14" s="3" t="s">
        <v>70</v>
      </c>
      <c r="D14" s="3" t="s">
        <v>68</v>
      </c>
      <c r="E14" s="3">
        <v>1972</v>
      </c>
      <c r="F14" s="9">
        <v>14.53</v>
      </c>
      <c r="G14" s="9">
        <f>(F14-$G$1)*100</f>
        <v>9.999999999999964</v>
      </c>
      <c r="H14" s="7">
        <v>1.72</v>
      </c>
      <c r="I14" s="10">
        <f>H14*G14</f>
        <v>17.19999999999994</v>
      </c>
    </row>
    <row r="15" spans="1:9" ht="15">
      <c r="A15" s="6">
        <v>27</v>
      </c>
      <c r="B15" s="3" t="s">
        <v>66</v>
      </c>
      <c r="C15" s="3" t="s">
        <v>67</v>
      </c>
      <c r="D15" s="3" t="s">
        <v>68</v>
      </c>
      <c r="E15" s="3">
        <v>1972</v>
      </c>
      <c r="F15" s="9">
        <v>14.31</v>
      </c>
      <c r="G15" s="9">
        <v>10</v>
      </c>
      <c r="H15" s="7">
        <v>1.72</v>
      </c>
      <c r="I15" s="10">
        <f>H15*G15</f>
        <v>17.2</v>
      </c>
    </row>
    <row r="16" spans="1:9" ht="15">
      <c r="A16" s="6">
        <v>7</v>
      </c>
      <c r="B16" s="3" t="s">
        <v>15</v>
      </c>
      <c r="C16" s="3" t="s">
        <v>16</v>
      </c>
      <c r="D16" s="3" t="s">
        <v>17</v>
      </c>
      <c r="E16" s="3">
        <v>1962</v>
      </c>
      <c r="F16" s="9">
        <v>14.55</v>
      </c>
      <c r="G16" s="9">
        <f>(F16-$G$1)*100</f>
        <v>12.0000000000001</v>
      </c>
      <c r="H16" s="7">
        <v>1.62</v>
      </c>
      <c r="I16" s="10">
        <f>H16*G16</f>
        <v>19.44000000000016</v>
      </c>
    </row>
    <row r="17" spans="1:9" ht="15">
      <c r="A17" s="6">
        <v>35</v>
      </c>
      <c r="B17" s="3" t="s">
        <v>88</v>
      </c>
      <c r="C17" s="3" t="s">
        <v>89</v>
      </c>
      <c r="D17" s="3" t="s">
        <v>90</v>
      </c>
      <c r="E17" s="3">
        <v>1979</v>
      </c>
      <c r="F17" s="9">
        <v>14.55</v>
      </c>
      <c r="G17" s="9">
        <f>(F17-$G$1)*100</f>
        <v>12.0000000000001</v>
      </c>
      <c r="H17" s="7">
        <v>1.79</v>
      </c>
      <c r="I17" s="10">
        <f>H17*G17</f>
        <v>21.480000000000178</v>
      </c>
    </row>
    <row r="18" spans="1:9" ht="15">
      <c r="A18" s="6">
        <v>3</v>
      </c>
      <c r="B18" s="3" t="s">
        <v>3</v>
      </c>
      <c r="C18" s="3" t="s">
        <v>4</v>
      </c>
      <c r="D18" s="3" t="s">
        <v>5</v>
      </c>
      <c r="E18" s="3">
        <v>1959</v>
      </c>
      <c r="F18" s="9">
        <v>14.58</v>
      </c>
      <c r="G18" s="9">
        <f>(F18-$G$1)*100</f>
        <v>15.000000000000036</v>
      </c>
      <c r="H18" s="7">
        <v>1.59</v>
      </c>
      <c r="I18" s="10">
        <f>H18*G18</f>
        <v>23.85000000000006</v>
      </c>
    </row>
    <row r="19" spans="1:9" ht="15">
      <c r="A19" s="6">
        <v>30</v>
      </c>
      <c r="B19" s="3" t="s">
        <v>74</v>
      </c>
      <c r="C19" s="3"/>
      <c r="D19" s="3" t="s">
        <v>76</v>
      </c>
      <c r="E19" s="3">
        <v>1973</v>
      </c>
      <c r="F19" s="9">
        <v>14.57</v>
      </c>
      <c r="G19" s="9">
        <f>(F19-$G$1)*100</f>
        <v>14.000000000000057</v>
      </c>
      <c r="H19" s="7">
        <v>1.73</v>
      </c>
      <c r="I19" s="10">
        <f>H19*G19</f>
        <v>24.2200000000001</v>
      </c>
    </row>
    <row r="20" spans="1:9" ht="15">
      <c r="A20" s="6">
        <v>8</v>
      </c>
      <c r="B20" s="5" t="s">
        <v>18</v>
      </c>
      <c r="C20" s="5" t="s">
        <v>19</v>
      </c>
      <c r="D20" s="5" t="s">
        <v>14</v>
      </c>
      <c r="E20" s="5">
        <v>1963</v>
      </c>
      <c r="F20" s="9">
        <v>15</v>
      </c>
      <c r="G20" s="9">
        <v>17</v>
      </c>
      <c r="H20" s="7">
        <v>1.63</v>
      </c>
      <c r="I20" s="10">
        <f>H20*G20</f>
        <v>27.709999999999997</v>
      </c>
    </row>
    <row r="21" spans="1:9" ht="15">
      <c r="A21" s="6">
        <v>31</v>
      </c>
      <c r="B21" s="3" t="s">
        <v>77</v>
      </c>
      <c r="C21" s="3" t="s">
        <v>78</v>
      </c>
      <c r="D21" s="3" t="s">
        <v>79</v>
      </c>
      <c r="E21" s="3">
        <v>1974</v>
      </c>
      <c r="F21" s="9">
        <v>14.59</v>
      </c>
      <c r="G21" s="9">
        <f>(F21-$G$1)*100</f>
        <v>16.000000000000014</v>
      </c>
      <c r="H21" s="7">
        <v>1.74</v>
      </c>
      <c r="I21" s="10">
        <f>H21*G21</f>
        <v>27.840000000000025</v>
      </c>
    </row>
    <row r="22" spans="1:9" ht="15">
      <c r="A22" s="6">
        <v>42</v>
      </c>
      <c r="B22" s="3" t="s">
        <v>108</v>
      </c>
      <c r="C22" s="3" t="s">
        <v>109</v>
      </c>
      <c r="D22" s="3" t="s">
        <v>110</v>
      </c>
      <c r="E22" s="3">
        <v>1986</v>
      </c>
      <c r="F22" s="9">
        <v>15</v>
      </c>
      <c r="G22" s="9">
        <v>17</v>
      </c>
      <c r="H22" s="7">
        <v>1.86</v>
      </c>
      <c r="I22" s="10">
        <f>H22*G22</f>
        <v>31.62</v>
      </c>
    </row>
    <row r="23" spans="1:9" ht="15">
      <c r="A23" s="6">
        <v>43</v>
      </c>
      <c r="B23" s="3" t="s">
        <v>111</v>
      </c>
      <c r="C23" s="3" t="s">
        <v>112</v>
      </c>
      <c r="D23" s="3" t="s">
        <v>113</v>
      </c>
      <c r="E23" s="3">
        <v>1987</v>
      </c>
      <c r="F23" s="9">
        <v>15</v>
      </c>
      <c r="G23" s="9">
        <v>17</v>
      </c>
      <c r="H23" s="7">
        <v>1.87</v>
      </c>
      <c r="I23" s="10">
        <f>H23*G23</f>
        <v>31.790000000000003</v>
      </c>
    </row>
    <row r="24" spans="1:9" ht="15">
      <c r="A24" s="6">
        <v>21</v>
      </c>
      <c r="B24" s="2" t="s">
        <v>49</v>
      </c>
      <c r="C24" s="2" t="s">
        <v>50</v>
      </c>
      <c r="D24" s="2" t="s">
        <v>51</v>
      </c>
      <c r="E24" s="3">
        <v>1975</v>
      </c>
      <c r="F24" s="9">
        <v>15.02</v>
      </c>
      <c r="G24" s="9">
        <v>19</v>
      </c>
      <c r="H24" s="7">
        <v>1.75</v>
      </c>
      <c r="I24" s="10">
        <f>H24*G24</f>
        <v>33.25</v>
      </c>
    </row>
    <row r="25" spans="1:9" ht="15">
      <c r="A25" s="6">
        <v>12</v>
      </c>
      <c r="B25" s="3" t="s">
        <v>27</v>
      </c>
      <c r="C25" s="3" t="s">
        <v>28</v>
      </c>
      <c r="D25" s="3" t="s">
        <v>29</v>
      </c>
      <c r="E25" s="3">
        <v>1965</v>
      </c>
      <c r="F25" s="9">
        <v>14.32</v>
      </c>
      <c r="G25" s="9">
        <v>22</v>
      </c>
      <c r="H25" s="7">
        <v>1.65</v>
      </c>
      <c r="I25" s="10">
        <f>H25*G25</f>
        <v>36.3</v>
      </c>
    </row>
    <row r="26" spans="1:9" ht="15">
      <c r="A26" s="6">
        <v>26</v>
      </c>
      <c r="B26" s="3" t="s">
        <v>63</v>
      </c>
      <c r="C26" s="3" t="s">
        <v>64</v>
      </c>
      <c r="D26" s="3" t="s">
        <v>65</v>
      </c>
      <c r="E26" s="3">
        <v>1971</v>
      </c>
      <c r="F26" s="9">
        <v>15.24</v>
      </c>
      <c r="G26" s="9">
        <v>41</v>
      </c>
      <c r="H26" s="7">
        <v>1.71</v>
      </c>
      <c r="I26" s="10">
        <f>H26*G26</f>
        <v>70.11</v>
      </c>
    </row>
    <row r="27" spans="1:9" ht="15">
      <c r="A27" s="6">
        <v>47</v>
      </c>
      <c r="B27" s="3" t="s">
        <v>119</v>
      </c>
      <c r="C27" s="3" t="s">
        <v>120</v>
      </c>
      <c r="D27" s="3" t="s">
        <v>121</v>
      </c>
      <c r="E27" s="3">
        <v>1996</v>
      </c>
      <c r="F27" s="9">
        <v>14.25</v>
      </c>
      <c r="G27" s="9">
        <v>36</v>
      </c>
      <c r="H27" s="7">
        <v>1.96</v>
      </c>
      <c r="I27" s="10">
        <f>H27*G27</f>
        <v>70.56</v>
      </c>
    </row>
    <row r="28" spans="1:9" ht="15">
      <c r="A28" s="6">
        <v>32</v>
      </c>
      <c r="B28" s="3" t="s">
        <v>80</v>
      </c>
      <c r="C28" s="3" t="s">
        <v>81</v>
      </c>
      <c r="D28" s="3" t="s">
        <v>82</v>
      </c>
      <c r="E28" s="3">
        <v>2015</v>
      </c>
      <c r="F28" s="9">
        <v>15.16</v>
      </c>
      <c r="G28" s="9">
        <v>33</v>
      </c>
      <c r="H28" s="7">
        <v>2.15</v>
      </c>
      <c r="I28" s="10">
        <f>H28*G28</f>
        <v>70.95</v>
      </c>
    </row>
    <row r="29" spans="1:9" ht="15">
      <c r="A29" s="6">
        <v>18</v>
      </c>
      <c r="B29" s="3" t="s">
        <v>40</v>
      </c>
      <c r="C29" s="3" t="s">
        <v>41</v>
      </c>
      <c r="D29" s="3" t="s">
        <v>42</v>
      </c>
      <c r="E29" s="3">
        <v>1968</v>
      </c>
      <c r="F29" s="9">
        <v>15.26</v>
      </c>
      <c r="G29" s="9">
        <v>43</v>
      </c>
      <c r="H29" s="7">
        <v>1.68</v>
      </c>
      <c r="I29" s="10">
        <f>H29*G29</f>
        <v>72.24</v>
      </c>
    </row>
    <row r="30" spans="1:9" ht="15">
      <c r="A30" s="6">
        <v>16</v>
      </c>
      <c r="B30" s="3" t="s">
        <v>35</v>
      </c>
      <c r="C30" s="3" t="s">
        <v>36</v>
      </c>
      <c r="D30" s="3" t="s">
        <v>37</v>
      </c>
      <c r="E30" s="3">
        <v>1966</v>
      </c>
      <c r="F30" s="9">
        <v>15.35</v>
      </c>
      <c r="G30" s="9">
        <v>52</v>
      </c>
      <c r="H30" s="7">
        <v>1.66</v>
      </c>
      <c r="I30" s="10">
        <f>H30*G30</f>
        <v>86.32</v>
      </c>
    </row>
    <row r="31" spans="1:9" ht="15">
      <c r="A31" s="6">
        <v>20</v>
      </c>
      <c r="B31" s="3" t="s">
        <v>46</v>
      </c>
      <c r="C31" s="3" t="s">
        <v>47</v>
      </c>
      <c r="D31" s="3" t="s">
        <v>48</v>
      </c>
      <c r="E31" s="3">
        <v>1968</v>
      </c>
      <c r="F31" s="9">
        <v>15.37</v>
      </c>
      <c r="G31" s="9">
        <v>54</v>
      </c>
      <c r="H31" s="7">
        <v>1.68</v>
      </c>
      <c r="I31" s="10">
        <f>H31*G31</f>
        <v>90.72</v>
      </c>
    </row>
    <row r="32" spans="1:9" ht="15">
      <c r="A32" s="6">
        <v>23</v>
      </c>
      <c r="B32" s="3" t="s">
        <v>55</v>
      </c>
      <c r="C32" s="3" t="s">
        <v>56</v>
      </c>
      <c r="D32" s="3" t="s">
        <v>54</v>
      </c>
      <c r="E32" s="3">
        <v>1971</v>
      </c>
      <c r="F32" s="9">
        <v>15.46</v>
      </c>
      <c r="G32" s="9">
        <v>63</v>
      </c>
      <c r="H32" s="7">
        <v>1.71</v>
      </c>
      <c r="I32" s="10">
        <f>H32*G32</f>
        <v>107.73</v>
      </c>
    </row>
    <row r="33" spans="1:9" ht="15">
      <c r="A33" s="6">
        <v>38</v>
      </c>
      <c r="B33" s="3" t="s">
        <v>97</v>
      </c>
      <c r="C33" s="3" t="s">
        <v>98</v>
      </c>
      <c r="D33" s="3" t="s">
        <v>99</v>
      </c>
      <c r="E33" s="3">
        <v>1984</v>
      </c>
      <c r="F33" s="9">
        <v>14.13</v>
      </c>
      <c r="G33" s="9">
        <v>60</v>
      </c>
      <c r="H33" s="7">
        <v>1.84</v>
      </c>
      <c r="I33" s="10">
        <f>H33*G33</f>
        <v>110.4</v>
      </c>
    </row>
    <row r="34" spans="1:9" ht="15">
      <c r="A34" s="6">
        <v>34</v>
      </c>
      <c r="B34" s="3" t="s">
        <v>85</v>
      </c>
      <c r="C34" s="3" t="s">
        <v>86</v>
      </c>
      <c r="D34" s="3" t="s">
        <v>87</v>
      </c>
      <c r="E34" s="3">
        <v>1978</v>
      </c>
      <c r="F34" s="9">
        <v>15.52</v>
      </c>
      <c r="G34" s="9">
        <v>69</v>
      </c>
      <c r="H34" s="7">
        <v>1.78</v>
      </c>
      <c r="I34" s="10">
        <f>H34*G34</f>
        <v>122.82000000000001</v>
      </c>
    </row>
    <row r="35" spans="1:9" ht="15">
      <c r="A35" s="6">
        <v>45</v>
      </c>
      <c r="B35" s="5" t="s">
        <v>114</v>
      </c>
      <c r="C35" s="5" t="s">
        <v>115</v>
      </c>
      <c r="D35" s="5" t="s">
        <v>105</v>
      </c>
      <c r="E35" s="5">
        <v>1989</v>
      </c>
      <c r="F35" s="9">
        <v>15.52</v>
      </c>
      <c r="G35" s="9">
        <v>69</v>
      </c>
      <c r="H35" s="7">
        <v>1.89</v>
      </c>
      <c r="I35" s="10">
        <f>H35*G35</f>
        <v>130.41</v>
      </c>
    </row>
    <row r="36" spans="1:9" ht="15">
      <c r="A36" s="6">
        <v>49</v>
      </c>
      <c r="B36" s="3" t="s">
        <v>125</v>
      </c>
      <c r="C36" s="3" t="s">
        <v>126</v>
      </c>
      <c r="D36" s="3" t="s">
        <v>127</v>
      </c>
      <c r="E36" s="3">
        <v>2007</v>
      </c>
      <c r="F36" s="9">
        <v>15.48</v>
      </c>
      <c r="G36" s="9">
        <v>65</v>
      </c>
      <c r="H36" s="7">
        <v>2.07</v>
      </c>
      <c r="I36" s="10">
        <f>H36*G36</f>
        <v>134.54999999999998</v>
      </c>
    </row>
    <row r="37" spans="1:9" ht="15">
      <c r="A37" s="6">
        <v>11</v>
      </c>
      <c r="B37" s="3" t="s">
        <v>25</v>
      </c>
      <c r="C37" s="3" t="s">
        <v>26</v>
      </c>
      <c r="D37" s="3" t="s">
        <v>14</v>
      </c>
      <c r="E37" s="3">
        <v>1964</v>
      </c>
      <c r="F37" s="9">
        <v>14</v>
      </c>
      <c r="G37" s="9">
        <v>86</v>
      </c>
      <c r="H37" s="7">
        <v>1.64</v>
      </c>
      <c r="I37" s="10">
        <f>H37*G37</f>
        <v>141.04</v>
      </c>
    </row>
    <row r="38" spans="1:9" ht="15">
      <c r="A38" s="6">
        <v>29</v>
      </c>
      <c r="B38" s="2" t="s">
        <v>71</v>
      </c>
      <c r="C38" s="2" t="s">
        <v>72</v>
      </c>
      <c r="D38" s="2" t="s">
        <v>73</v>
      </c>
      <c r="E38" s="2">
        <v>1972</v>
      </c>
      <c r="F38" s="9">
        <v>17</v>
      </c>
      <c r="G38" s="9">
        <v>197</v>
      </c>
      <c r="H38" s="7">
        <v>1.72</v>
      </c>
      <c r="I38" s="10">
        <f>H38*G38</f>
        <v>338.84</v>
      </c>
    </row>
    <row r="39" spans="1:9" ht="15">
      <c r="A39" s="6">
        <v>22</v>
      </c>
      <c r="B39" s="3" t="s">
        <v>52</v>
      </c>
      <c r="C39" s="3" t="s">
        <v>53</v>
      </c>
      <c r="D39" s="3" t="s">
        <v>54</v>
      </c>
      <c r="E39" s="3">
        <v>1971</v>
      </c>
      <c r="F39" s="9">
        <v>12.53</v>
      </c>
      <c r="G39" s="9">
        <v>220</v>
      </c>
      <c r="H39" s="7">
        <v>1.71</v>
      </c>
      <c r="I39" s="10">
        <f>H39*G39</f>
        <v>376.2</v>
      </c>
    </row>
    <row r="40" spans="1:9" ht="15">
      <c r="A40" s="6">
        <v>19</v>
      </c>
      <c r="B40" s="3" t="s">
        <v>43</v>
      </c>
      <c r="C40" s="3" t="s">
        <v>44</v>
      </c>
      <c r="D40" s="3" t="s">
        <v>45</v>
      </c>
      <c r="E40" s="3">
        <v>1968</v>
      </c>
      <c r="F40" s="9">
        <v>13.19</v>
      </c>
      <c r="G40" s="9">
        <v>288</v>
      </c>
      <c r="H40" s="7">
        <v>1.86</v>
      </c>
      <c r="I40" s="10">
        <f>H40*G40</f>
        <v>535.6800000000001</v>
      </c>
    </row>
    <row r="41" spans="1:9" ht="15">
      <c r="A41" s="6">
        <v>5</v>
      </c>
      <c r="B41" s="3" t="s">
        <v>9</v>
      </c>
      <c r="C41" s="3" t="s">
        <v>10</v>
      </c>
      <c r="D41" s="3" t="s">
        <v>11</v>
      </c>
      <c r="E41" s="3">
        <v>1962</v>
      </c>
      <c r="G41" s="9">
        <v>334</v>
      </c>
      <c r="H41" s="7">
        <v>1.62</v>
      </c>
      <c r="I41" s="10">
        <f>H41*G41</f>
        <v>541.08</v>
      </c>
    </row>
    <row r="42" spans="1:9" ht="15">
      <c r="A42" s="6">
        <v>10</v>
      </c>
      <c r="B42" s="3" t="s">
        <v>22</v>
      </c>
      <c r="C42" s="3" t="s">
        <v>23</v>
      </c>
      <c r="D42" s="3" t="s">
        <v>24</v>
      </c>
      <c r="E42" s="3">
        <v>1964</v>
      </c>
      <c r="G42" s="9">
        <v>334</v>
      </c>
      <c r="H42" s="7">
        <v>1.64</v>
      </c>
      <c r="I42" s="10">
        <f>H42*G42</f>
        <v>547.76</v>
      </c>
    </row>
    <row r="43" spans="1:9" ht="15">
      <c r="A43" s="6">
        <v>46</v>
      </c>
      <c r="B43" s="3" t="s">
        <v>116</v>
      </c>
      <c r="C43" s="3" t="s">
        <v>117</v>
      </c>
      <c r="D43" s="3" t="s">
        <v>118</v>
      </c>
      <c r="E43" s="3">
        <v>1968</v>
      </c>
      <c r="G43" s="9">
        <v>334</v>
      </c>
      <c r="H43" s="7">
        <v>1.68</v>
      </c>
      <c r="I43" s="10">
        <f>H43*G43</f>
        <v>561.12</v>
      </c>
    </row>
    <row r="44" spans="1:9" ht="15">
      <c r="A44" s="6">
        <v>25</v>
      </c>
      <c r="B44" s="2" t="s">
        <v>60</v>
      </c>
      <c r="C44" s="2" t="s">
        <v>61</v>
      </c>
      <c r="D44" s="2" t="s">
        <v>62</v>
      </c>
      <c r="E44" s="3">
        <v>1971</v>
      </c>
      <c r="G44" s="9">
        <v>334</v>
      </c>
      <c r="H44" s="7">
        <v>1.71</v>
      </c>
      <c r="I44" s="10">
        <f>H44*G44</f>
        <v>571.14</v>
      </c>
    </row>
    <row r="45" spans="1:9" ht="15">
      <c r="A45" s="6">
        <v>33</v>
      </c>
      <c r="B45" s="3" t="s">
        <v>83</v>
      </c>
      <c r="C45" s="3" t="s">
        <v>84</v>
      </c>
      <c r="D45" s="3" t="s">
        <v>42</v>
      </c>
      <c r="E45" s="3">
        <v>1976</v>
      </c>
      <c r="F45" s="9">
        <v>12.56</v>
      </c>
      <c r="G45" s="9">
        <v>334</v>
      </c>
      <c r="H45" s="7">
        <v>1.76</v>
      </c>
      <c r="I45" s="10">
        <f>H45*G45</f>
        <v>587.84</v>
      </c>
    </row>
    <row r="46" spans="1:9" ht="15">
      <c r="A46" s="6">
        <v>15</v>
      </c>
      <c r="B46" s="3" t="s">
        <v>32</v>
      </c>
      <c r="C46" s="3" t="s">
        <v>33</v>
      </c>
      <c r="D46" s="3" t="s">
        <v>34</v>
      </c>
      <c r="E46" s="3">
        <v>1997</v>
      </c>
      <c r="G46" s="9">
        <v>334</v>
      </c>
      <c r="H46" s="7">
        <v>1.97</v>
      </c>
      <c r="I46" s="10">
        <f>H46*G46</f>
        <v>657.98</v>
      </c>
    </row>
    <row r="47" spans="1:9" ht="15">
      <c r="A47" s="6">
        <v>48</v>
      </c>
      <c r="B47" s="3" t="s">
        <v>122</v>
      </c>
      <c r="C47" s="3" t="s">
        <v>123</v>
      </c>
      <c r="D47" s="3" t="s">
        <v>124</v>
      </c>
      <c r="E47" s="3">
        <v>1999</v>
      </c>
      <c r="G47" s="9">
        <v>334</v>
      </c>
      <c r="H47" s="7">
        <v>1.99</v>
      </c>
      <c r="I47" s="10">
        <f>H47*G47</f>
        <v>664.66</v>
      </c>
    </row>
    <row r="48" spans="1:9" ht="15">
      <c r="A48" s="6">
        <v>14</v>
      </c>
      <c r="B48" s="3" t="s">
        <v>30</v>
      </c>
      <c r="C48" s="3" t="s">
        <v>31</v>
      </c>
      <c r="D48" s="3" t="s">
        <v>133</v>
      </c>
      <c r="E48" s="3">
        <v>2020</v>
      </c>
      <c r="G48" s="9">
        <v>334</v>
      </c>
      <c r="H48" s="7">
        <v>2.2</v>
      </c>
      <c r="I48" s="10">
        <f>H48*G48</f>
        <v>734.8000000000001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 topLeftCell="A1">
      <selection activeCell="L10" sqref="L10"/>
    </sheetView>
  </sheetViews>
  <sheetFormatPr defaultColWidth="11.421875" defaultRowHeight="15"/>
  <cols>
    <col min="1" max="1" width="4.57421875" style="7" customWidth="1"/>
    <col min="2" max="2" width="21.7109375" style="2" customWidth="1"/>
    <col min="3" max="3" width="24.8515625" style="2" bestFit="1" customWidth="1"/>
    <col min="4" max="4" width="11.421875" style="9" customWidth="1"/>
    <col min="5" max="6" width="11.421875" style="7" customWidth="1"/>
    <col min="7" max="7" width="13.28125" style="10" bestFit="1" customWidth="1"/>
    <col min="8" max="8" width="11.421875" style="7" customWidth="1"/>
    <col min="9" max="9" width="11.421875" style="2" customWidth="1"/>
    <col min="10" max="10" width="21.57421875" style="2" customWidth="1"/>
    <col min="11" max="16384" width="11.421875" style="2" customWidth="1"/>
  </cols>
  <sheetData>
    <row r="1" spans="1:7" ht="15.75">
      <c r="A1" s="1"/>
      <c r="B1" s="4" t="s">
        <v>0</v>
      </c>
      <c r="C1" s="4" t="s">
        <v>2</v>
      </c>
      <c r="D1" s="9" t="s">
        <v>128</v>
      </c>
      <c r="E1" s="9">
        <v>14.43</v>
      </c>
      <c r="F1" s="7" t="s">
        <v>134</v>
      </c>
      <c r="G1" s="10" t="s">
        <v>136</v>
      </c>
    </row>
    <row r="2" spans="1:9" ht="15.75">
      <c r="A2" s="1"/>
      <c r="B2" s="4"/>
      <c r="C2" s="4"/>
      <c r="D2" s="9" t="s">
        <v>137</v>
      </c>
      <c r="E2" s="7" t="s">
        <v>138</v>
      </c>
      <c r="F2" s="7" t="s">
        <v>131</v>
      </c>
      <c r="G2" s="10" t="s">
        <v>132</v>
      </c>
      <c r="H2" s="7" t="s">
        <v>140</v>
      </c>
      <c r="I2" s="7" t="s">
        <v>142</v>
      </c>
    </row>
    <row r="3" ht="15">
      <c r="H3" s="7" t="s">
        <v>141</v>
      </c>
    </row>
    <row r="4" spans="1:10" ht="15">
      <c r="A4" s="7">
        <v>17</v>
      </c>
      <c r="B4" s="3" t="s">
        <v>38</v>
      </c>
      <c r="C4" s="3" t="s">
        <v>37</v>
      </c>
      <c r="D4" s="6">
        <v>14.44</v>
      </c>
      <c r="E4" s="17">
        <v>1</v>
      </c>
      <c r="F4" s="14">
        <v>1.67</v>
      </c>
      <c r="G4" s="14">
        <v>2</v>
      </c>
      <c r="H4" s="15">
        <v>22</v>
      </c>
      <c r="I4" s="16">
        <f aca="true" t="shared" si="0" ref="I4:I48">H4+G4</f>
        <v>24</v>
      </c>
      <c r="J4" s="2">
        <v>2</v>
      </c>
    </row>
    <row r="5" spans="1:10" ht="15">
      <c r="A5" s="6">
        <v>6</v>
      </c>
      <c r="B5" s="3" t="s">
        <v>12</v>
      </c>
      <c r="C5" s="3" t="s">
        <v>14</v>
      </c>
      <c r="D5" s="9">
        <v>14.48</v>
      </c>
      <c r="E5" s="9">
        <f>(D5-$E$1)*100</f>
        <v>5.000000000000071</v>
      </c>
      <c r="F5" s="7">
        <v>1.62</v>
      </c>
      <c r="G5" s="10">
        <f>F5*E5</f>
        <v>8.100000000000115</v>
      </c>
      <c r="H5" s="7">
        <v>152</v>
      </c>
      <c r="I5" s="18">
        <f t="shared" si="0"/>
        <v>160.1000000000001</v>
      </c>
      <c r="J5" s="8"/>
    </row>
    <row r="6" spans="1:10" ht="15">
      <c r="A6" s="6">
        <v>41</v>
      </c>
      <c r="B6" s="3" t="s">
        <v>106</v>
      </c>
      <c r="C6" s="3" t="s">
        <v>76</v>
      </c>
      <c r="D6" s="9">
        <v>14.48</v>
      </c>
      <c r="E6" s="9">
        <f>(D6-$E$1)*100</f>
        <v>5.000000000000071</v>
      </c>
      <c r="F6" s="7">
        <v>1.86</v>
      </c>
      <c r="G6" s="10">
        <f>F6*E6</f>
        <v>9.300000000000132</v>
      </c>
      <c r="H6" s="7">
        <v>15</v>
      </c>
      <c r="I6" s="18">
        <f t="shared" si="0"/>
        <v>24.300000000000132</v>
      </c>
      <c r="J6" s="2">
        <v>2</v>
      </c>
    </row>
    <row r="7" spans="1:10" ht="15">
      <c r="A7" s="6">
        <v>37</v>
      </c>
      <c r="B7" s="3" t="s">
        <v>94</v>
      </c>
      <c r="C7" s="3" t="s">
        <v>96</v>
      </c>
      <c r="D7" s="9">
        <v>14.5</v>
      </c>
      <c r="E7" s="9">
        <f>(D7-$E$1)*100</f>
        <v>7.000000000000028</v>
      </c>
      <c r="F7" s="7">
        <v>1.84</v>
      </c>
      <c r="G7" s="10">
        <f>F7*E7</f>
        <v>12.880000000000052</v>
      </c>
      <c r="H7" s="7">
        <v>70</v>
      </c>
      <c r="I7" s="18">
        <f t="shared" si="0"/>
        <v>82.88000000000005</v>
      </c>
      <c r="J7" s="2">
        <v>15</v>
      </c>
    </row>
    <row r="8" spans="1:9" ht="15">
      <c r="A8" s="6">
        <v>40</v>
      </c>
      <c r="B8" s="3" t="s">
        <v>103</v>
      </c>
      <c r="C8" s="3" t="s">
        <v>105</v>
      </c>
      <c r="D8" s="9">
        <v>14.5</v>
      </c>
      <c r="E8" s="9">
        <f>(D8-$E$1)*100</f>
        <v>7.000000000000028</v>
      </c>
      <c r="F8" s="7">
        <v>1.86</v>
      </c>
      <c r="G8" s="10">
        <f>F8*E8</f>
        <v>13.020000000000053</v>
      </c>
      <c r="H8" s="7">
        <v>84</v>
      </c>
      <c r="I8" s="18">
        <f t="shared" si="0"/>
        <v>97.02000000000005</v>
      </c>
    </row>
    <row r="9" spans="1:10" ht="15">
      <c r="A9" s="6">
        <v>9</v>
      </c>
      <c r="B9" s="3" t="s">
        <v>20</v>
      </c>
      <c r="C9" s="3" t="s">
        <v>14</v>
      </c>
      <c r="D9" s="9">
        <v>14.39</v>
      </c>
      <c r="E9" s="9">
        <v>8</v>
      </c>
      <c r="F9" s="7">
        <v>1.64</v>
      </c>
      <c r="G9" s="10">
        <f>F9*E9</f>
        <v>13.12</v>
      </c>
      <c r="H9" s="7">
        <v>56</v>
      </c>
      <c r="I9" s="18">
        <f t="shared" si="0"/>
        <v>69.12</v>
      </c>
      <c r="J9" s="2">
        <v>12</v>
      </c>
    </row>
    <row r="10" spans="1:10" ht="15">
      <c r="A10" s="6">
        <v>39</v>
      </c>
      <c r="B10" s="3" t="s">
        <v>100</v>
      </c>
      <c r="C10" s="3" t="s">
        <v>102</v>
      </c>
      <c r="D10" s="9">
        <v>14.51</v>
      </c>
      <c r="E10" s="9">
        <f>(D10-$E$1)*100</f>
        <v>8.000000000000007</v>
      </c>
      <c r="F10" s="7">
        <v>1.85</v>
      </c>
      <c r="G10" s="10">
        <f>E10*F10</f>
        <v>14.800000000000013</v>
      </c>
      <c r="H10" s="7">
        <v>30</v>
      </c>
      <c r="I10" s="18">
        <f t="shared" si="0"/>
        <v>44.80000000000001</v>
      </c>
      <c r="J10" s="2">
        <v>11</v>
      </c>
    </row>
    <row r="11" spans="1:9" ht="15">
      <c r="A11" s="6">
        <v>24</v>
      </c>
      <c r="B11" s="3" t="s">
        <v>57</v>
      </c>
      <c r="C11" s="3" t="s">
        <v>59</v>
      </c>
      <c r="D11" s="9">
        <v>14.52</v>
      </c>
      <c r="E11" s="9">
        <f>(D11-$E$1)*100</f>
        <v>8.999999999999986</v>
      </c>
      <c r="F11" s="7">
        <v>1.71</v>
      </c>
      <c r="G11" s="10">
        <f>F11*E11</f>
        <v>15.389999999999976</v>
      </c>
      <c r="H11" s="7">
        <v>192</v>
      </c>
      <c r="I11" s="18">
        <f t="shared" si="0"/>
        <v>207.39</v>
      </c>
    </row>
    <row r="12" spans="1:9" ht="15">
      <c r="A12" s="6">
        <v>36</v>
      </c>
      <c r="B12" s="3" t="s">
        <v>91</v>
      </c>
      <c r="C12" s="3" t="s">
        <v>93</v>
      </c>
      <c r="D12" s="9">
        <v>14.51</v>
      </c>
      <c r="E12" s="9">
        <f>(D12-$E$1)*100</f>
        <v>8.000000000000007</v>
      </c>
      <c r="F12" s="6">
        <v>1.98</v>
      </c>
      <c r="G12" s="10">
        <f>F12*E12</f>
        <v>15.840000000000014</v>
      </c>
      <c r="H12" s="7">
        <v>111</v>
      </c>
      <c r="I12" s="18">
        <f t="shared" si="0"/>
        <v>126.84000000000002</v>
      </c>
    </row>
    <row r="13" spans="1:10" ht="15">
      <c r="A13" s="6">
        <v>4</v>
      </c>
      <c r="B13" s="3" t="s">
        <v>6</v>
      </c>
      <c r="C13" s="3" t="s">
        <v>8</v>
      </c>
      <c r="D13" s="9">
        <v>14.53</v>
      </c>
      <c r="E13" s="9">
        <f>(D13-$E$1)*100</f>
        <v>9.999999999999964</v>
      </c>
      <c r="F13" s="7">
        <v>1.6</v>
      </c>
      <c r="G13" s="10">
        <f>F13*E13</f>
        <v>15.999999999999943</v>
      </c>
      <c r="H13" s="7">
        <v>27</v>
      </c>
      <c r="I13" s="18">
        <f t="shared" si="0"/>
        <v>42.99999999999994</v>
      </c>
      <c r="J13" s="2">
        <v>9</v>
      </c>
    </row>
    <row r="14" spans="1:10" ht="15">
      <c r="A14" s="6">
        <v>28</v>
      </c>
      <c r="B14" s="3" t="s">
        <v>69</v>
      </c>
      <c r="C14" s="3" t="s">
        <v>68</v>
      </c>
      <c r="D14" s="9">
        <v>14.53</v>
      </c>
      <c r="E14" s="9">
        <f>(D14-$E$1)*100</f>
        <v>9.999999999999964</v>
      </c>
      <c r="F14" s="7">
        <v>1.72</v>
      </c>
      <c r="G14" s="10">
        <f>F14*E14</f>
        <v>17.19999999999994</v>
      </c>
      <c r="H14" s="7">
        <v>15</v>
      </c>
      <c r="I14" s="18">
        <f t="shared" si="0"/>
        <v>32.19999999999994</v>
      </c>
      <c r="J14" s="2">
        <v>5</v>
      </c>
    </row>
    <row r="15" spans="1:10" ht="15">
      <c r="A15" s="6">
        <v>27</v>
      </c>
      <c r="B15" s="3" t="s">
        <v>66</v>
      </c>
      <c r="C15" s="3" t="s">
        <v>68</v>
      </c>
      <c r="D15" s="9">
        <v>14.31</v>
      </c>
      <c r="E15" s="9">
        <v>10</v>
      </c>
      <c r="F15" s="7">
        <v>1.72</v>
      </c>
      <c r="G15" s="10">
        <f>F15*E15</f>
        <v>17.2</v>
      </c>
      <c r="H15" s="7">
        <v>5</v>
      </c>
      <c r="I15" s="18">
        <f t="shared" si="0"/>
        <v>22.2</v>
      </c>
      <c r="J15" s="2">
        <v>1</v>
      </c>
    </row>
    <row r="16" spans="1:10" ht="15">
      <c r="A16" s="6">
        <v>7</v>
      </c>
      <c r="B16" s="3" t="s">
        <v>15</v>
      </c>
      <c r="C16" s="3" t="s">
        <v>17</v>
      </c>
      <c r="D16" s="9">
        <v>14.55</v>
      </c>
      <c r="E16" s="9">
        <f>(D16-$E$1)*100</f>
        <v>12.0000000000001</v>
      </c>
      <c r="F16" s="7">
        <v>1.62</v>
      </c>
      <c r="G16" s="10">
        <f>F16*E16</f>
        <v>19.44000000000016</v>
      </c>
      <c r="H16" s="7">
        <v>10</v>
      </c>
      <c r="I16" s="18">
        <f t="shared" si="0"/>
        <v>29.44000000000016</v>
      </c>
      <c r="J16" s="2">
        <v>4</v>
      </c>
    </row>
    <row r="17" spans="1:10" ht="15">
      <c r="A17" s="6">
        <v>35</v>
      </c>
      <c r="B17" s="3" t="s">
        <v>88</v>
      </c>
      <c r="C17" s="3" t="s">
        <v>90</v>
      </c>
      <c r="D17" s="9">
        <v>14.55</v>
      </c>
      <c r="E17" s="9">
        <f>(D17-$E$1)*100</f>
        <v>12.0000000000001</v>
      </c>
      <c r="F17" s="7">
        <v>1.79</v>
      </c>
      <c r="G17" s="10">
        <f>F17*E17</f>
        <v>21.480000000000178</v>
      </c>
      <c r="H17" s="7">
        <v>14</v>
      </c>
      <c r="I17" s="13">
        <f t="shared" si="0"/>
        <v>35.480000000000175</v>
      </c>
      <c r="J17" s="2">
        <v>6</v>
      </c>
    </row>
    <row r="18" spans="1:10" ht="15">
      <c r="A18" s="6">
        <v>3</v>
      </c>
      <c r="B18" s="3" t="s">
        <v>3</v>
      </c>
      <c r="C18" s="3" t="s">
        <v>5</v>
      </c>
      <c r="D18" s="9">
        <v>14.58</v>
      </c>
      <c r="E18" s="9">
        <f>(D18-$E$1)*100</f>
        <v>15.000000000000036</v>
      </c>
      <c r="F18" s="7">
        <v>1.59</v>
      </c>
      <c r="G18" s="10">
        <f>F18*E18</f>
        <v>23.85000000000006</v>
      </c>
      <c r="H18" s="7">
        <v>16</v>
      </c>
      <c r="I18" s="13">
        <f t="shared" si="0"/>
        <v>39.85000000000006</v>
      </c>
      <c r="J18" s="2">
        <v>7</v>
      </c>
    </row>
    <row r="19" spans="1:10" ht="15">
      <c r="A19" s="6">
        <v>30</v>
      </c>
      <c r="B19" s="3" t="s">
        <v>74</v>
      </c>
      <c r="C19" s="3" t="s">
        <v>76</v>
      </c>
      <c r="D19" s="9">
        <v>14.57</v>
      </c>
      <c r="E19" s="9">
        <f>(D19-$E$1)*100</f>
        <v>14.000000000000057</v>
      </c>
      <c r="F19" s="7">
        <v>1.73</v>
      </c>
      <c r="G19" s="10">
        <f>F19*E19</f>
        <v>24.2200000000001</v>
      </c>
      <c r="H19" s="7">
        <v>16</v>
      </c>
      <c r="I19" s="13">
        <f t="shared" si="0"/>
        <v>40.2200000000001</v>
      </c>
      <c r="J19" s="2">
        <v>7</v>
      </c>
    </row>
    <row r="20" spans="1:9" ht="15">
      <c r="A20" s="6">
        <v>8</v>
      </c>
      <c r="B20" s="5" t="s">
        <v>18</v>
      </c>
      <c r="C20" s="5" t="s">
        <v>14</v>
      </c>
      <c r="D20" s="9">
        <v>15</v>
      </c>
      <c r="E20" s="9">
        <v>17</v>
      </c>
      <c r="F20" s="7">
        <v>1.63</v>
      </c>
      <c r="G20" s="10">
        <f>F20*E20</f>
        <v>27.709999999999997</v>
      </c>
      <c r="H20" s="7">
        <v>82</v>
      </c>
      <c r="I20" s="13">
        <f t="shared" si="0"/>
        <v>109.71</v>
      </c>
    </row>
    <row r="21" spans="1:9" ht="15">
      <c r="A21" s="6">
        <v>31</v>
      </c>
      <c r="B21" s="3" t="s">
        <v>77</v>
      </c>
      <c r="C21" s="3" t="s">
        <v>79</v>
      </c>
      <c r="D21" s="9">
        <v>14.59</v>
      </c>
      <c r="E21" s="9">
        <f>(D21-$E$1)*100</f>
        <v>16.000000000000014</v>
      </c>
      <c r="F21" s="7">
        <v>1.74</v>
      </c>
      <c r="G21" s="10">
        <f>F21*E21</f>
        <v>27.840000000000025</v>
      </c>
      <c r="H21" s="7">
        <v>132</v>
      </c>
      <c r="I21" s="13">
        <f t="shared" si="0"/>
        <v>159.84000000000003</v>
      </c>
    </row>
    <row r="22" spans="1:10" ht="15">
      <c r="A22" s="6">
        <v>42</v>
      </c>
      <c r="B22" s="3" t="s">
        <v>108</v>
      </c>
      <c r="C22" s="3" t="s">
        <v>110</v>
      </c>
      <c r="D22" s="9">
        <v>15</v>
      </c>
      <c r="E22" s="9">
        <v>17</v>
      </c>
      <c r="F22" s="7">
        <v>1.86</v>
      </c>
      <c r="G22" s="10">
        <f>F22*E22</f>
        <v>31.62</v>
      </c>
      <c r="H22" s="7">
        <v>11</v>
      </c>
      <c r="I22" s="13">
        <f t="shared" si="0"/>
        <v>42.620000000000005</v>
      </c>
      <c r="J22" s="2">
        <v>9</v>
      </c>
    </row>
    <row r="23" spans="1:10" ht="15">
      <c r="A23" s="6">
        <v>43</v>
      </c>
      <c r="B23" s="3" t="s">
        <v>111</v>
      </c>
      <c r="C23" s="3" t="s">
        <v>113</v>
      </c>
      <c r="D23" s="9">
        <v>15</v>
      </c>
      <c r="E23" s="9">
        <v>17</v>
      </c>
      <c r="F23" s="7">
        <v>1.87</v>
      </c>
      <c r="G23" s="10">
        <f>F23*E23</f>
        <v>31.790000000000003</v>
      </c>
      <c r="H23" s="7">
        <v>37</v>
      </c>
      <c r="I23" s="13">
        <f t="shared" si="0"/>
        <v>68.79</v>
      </c>
      <c r="J23" s="2">
        <v>12</v>
      </c>
    </row>
    <row r="24" spans="1:10" ht="15">
      <c r="A24" s="6">
        <v>21</v>
      </c>
      <c r="B24" s="2" t="s">
        <v>49</v>
      </c>
      <c r="C24" s="2" t="s">
        <v>51</v>
      </c>
      <c r="D24" s="9">
        <v>15.02</v>
      </c>
      <c r="E24" s="9">
        <v>19</v>
      </c>
      <c r="F24" s="7">
        <v>1.75</v>
      </c>
      <c r="G24" s="10">
        <f>F24*E24</f>
        <v>33.25</v>
      </c>
      <c r="H24" s="7">
        <v>11</v>
      </c>
      <c r="I24" s="13">
        <f t="shared" si="0"/>
        <v>44.25</v>
      </c>
      <c r="J24" s="2">
        <v>10</v>
      </c>
    </row>
    <row r="25" spans="1:9" ht="15">
      <c r="A25" s="6">
        <v>12</v>
      </c>
      <c r="B25" s="3" t="s">
        <v>27</v>
      </c>
      <c r="C25" s="3" t="s">
        <v>29</v>
      </c>
      <c r="D25" s="9">
        <v>14.32</v>
      </c>
      <c r="E25" s="9">
        <v>22</v>
      </c>
      <c r="F25" s="7">
        <v>1.65</v>
      </c>
      <c r="G25" s="10">
        <f>F25*E25</f>
        <v>36.3</v>
      </c>
      <c r="H25" s="7">
        <v>58</v>
      </c>
      <c r="I25" s="13">
        <f t="shared" si="0"/>
        <v>94.3</v>
      </c>
    </row>
    <row r="26" spans="1:9" ht="15">
      <c r="A26" s="6">
        <v>26</v>
      </c>
      <c r="B26" s="3" t="s">
        <v>63</v>
      </c>
      <c r="C26" s="3" t="s">
        <v>65</v>
      </c>
      <c r="D26" s="9">
        <v>15.24</v>
      </c>
      <c r="E26" s="9">
        <v>41</v>
      </c>
      <c r="F26" s="7">
        <v>1.71</v>
      </c>
      <c r="G26" s="10">
        <f>F26*E26</f>
        <v>70.11</v>
      </c>
      <c r="H26" s="7">
        <v>27</v>
      </c>
      <c r="I26" s="13">
        <f t="shared" si="0"/>
        <v>97.11</v>
      </c>
    </row>
    <row r="27" spans="1:9" ht="15">
      <c r="A27" s="6">
        <v>47</v>
      </c>
      <c r="B27" s="3" t="s">
        <v>119</v>
      </c>
      <c r="C27" s="3" t="s">
        <v>121</v>
      </c>
      <c r="D27" s="9">
        <v>14.25</v>
      </c>
      <c r="E27" s="9">
        <v>36</v>
      </c>
      <c r="F27" s="7">
        <v>1.96</v>
      </c>
      <c r="G27" s="10">
        <f>F27*E27</f>
        <v>70.56</v>
      </c>
      <c r="H27" s="7">
        <v>90</v>
      </c>
      <c r="I27" s="13">
        <f t="shared" si="0"/>
        <v>160.56</v>
      </c>
    </row>
    <row r="28" spans="1:9" ht="15">
      <c r="A28" s="6">
        <v>32</v>
      </c>
      <c r="B28" s="3" t="s">
        <v>80</v>
      </c>
      <c r="C28" s="3" t="s">
        <v>82</v>
      </c>
      <c r="D28" s="9">
        <v>15.16</v>
      </c>
      <c r="E28" s="9">
        <v>33</v>
      </c>
      <c r="F28" s="7">
        <v>2.15</v>
      </c>
      <c r="G28" s="10">
        <f>F28*E28</f>
        <v>70.95</v>
      </c>
      <c r="H28" s="7">
        <v>90</v>
      </c>
      <c r="I28" s="13">
        <f t="shared" si="0"/>
        <v>160.95</v>
      </c>
    </row>
    <row r="29" spans="1:10" ht="15">
      <c r="A29" s="6">
        <v>18</v>
      </c>
      <c r="B29" s="3" t="s">
        <v>40</v>
      </c>
      <c r="C29" s="3" t="s">
        <v>42</v>
      </c>
      <c r="D29" s="9">
        <v>15.26</v>
      </c>
      <c r="E29" s="9">
        <v>43</v>
      </c>
      <c r="F29" s="7">
        <v>1.68</v>
      </c>
      <c r="G29" s="10">
        <f>F29*E29</f>
        <v>72.24</v>
      </c>
      <c r="H29" s="7">
        <v>2</v>
      </c>
      <c r="I29" s="13">
        <f t="shared" si="0"/>
        <v>74.24</v>
      </c>
      <c r="J29" s="2">
        <v>14</v>
      </c>
    </row>
    <row r="30" spans="1:9" ht="15">
      <c r="A30" s="6">
        <v>16</v>
      </c>
      <c r="B30" s="3" t="s">
        <v>35</v>
      </c>
      <c r="C30" s="3" t="s">
        <v>37</v>
      </c>
      <c r="D30" s="9">
        <v>15.35</v>
      </c>
      <c r="E30" s="9">
        <v>52</v>
      </c>
      <c r="F30" s="7">
        <v>1.66</v>
      </c>
      <c r="G30" s="10">
        <f>F30*E30</f>
        <v>86.32</v>
      </c>
      <c r="H30" s="7">
        <v>85</v>
      </c>
      <c r="I30" s="13">
        <f t="shared" si="0"/>
        <v>171.32</v>
      </c>
    </row>
    <row r="31" spans="1:9" ht="15">
      <c r="A31" s="6">
        <v>20</v>
      </c>
      <c r="B31" s="3" t="s">
        <v>46</v>
      </c>
      <c r="C31" s="3" t="s">
        <v>48</v>
      </c>
      <c r="D31" s="9">
        <v>15.37</v>
      </c>
      <c r="E31" s="9">
        <v>54</v>
      </c>
      <c r="F31" s="7">
        <v>1.68</v>
      </c>
      <c r="G31" s="10">
        <f>F31*E31</f>
        <v>90.72</v>
      </c>
      <c r="H31" s="7">
        <v>47</v>
      </c>
      <c r="I31" s="13">
        <f t="shared" si="0"/>
        <v>137.72</v>
      </c>
    </row>
    <row r="32" spans="1:9" ht="15">
      <c r="A32" s="6">
        <v>23</v>
      </c>
      <c r="B32" s="3" t="s">
        <v>55</v>
      </c>
      <c r="C32" s="3" t="s">
        <v>54</v>
      </c>
      <c r="D32" s="9">
        <v>15.46</v>
      </c>
      <c r="E32" s="9">
        <v>63</v>
      </c>
      <c r="F32" s="7">
        <v>1.71</v>
      </c>
      <c r="G32" s="10">
        <f>F32*E32</f>
        <v>107.73</v>
      </c>
      <c r="H32" s="7">
        <v>29</v>
      </c>
      <c r="I32" s="13">
        <f t="shared" si="0"/>
        <v>136.73000000000002</v>
      </c>
    </row>
    <row r="33" spans="1:9" ht="15">
      <c r="A33" s="6">
        <v>38</v>
      </c>
      <c r="B33" s="3" t="s">
        <v>97</v>
      </c>
      <c r="C33" s="3" t="s">
        <v>99</v>
      </c>
      <c r="D33" s="9">
        <v>14.13</v>
      </c>
      <c r="E33" s="9">
        <v>60</v>
      </c>
      <c r="F33" s="7">
        <v>1.84</v>
      </c>
      <c r="G33" s="10">
        <f>F33*E33</f>
        <v>110.4</v>
      </c>
      <c r="H33" s="7">
        <v>13</v>
      </c>
      <c r="I33" s="13">
        <f t="shared" si="0"/>
        <v>123.4</v>
      </c>
    </row>
    <row r="34" spans="1:9" ht="15">
      <c r="A34" s="6">
        <v>34</v>
      </c>
      <c r="B34" s="3" t="s">
        <v>85</v>
      </c>
      <c r="C34" s="3" t="s">
        <v>87</v>
      </c>
      <c r="D34" s="9">
        <v>15.52</v>
      </c>
      <c r="E34" s="9">
        <v>69</v>
      </c>
      <c r="F34" s="7">
        <v>1.78</v>
      </c>
      <c r="G34" s="10">
        <f>F34*E34</f>
        <v>122.82000000000001</v>
      </c>
      <c r="H34" s="7">
        <v>37</v>
      </c>
      <c r="I34" s="13">
        <f t="shared" si="0"/>
        <v>159.82</v>
      </c>
    </row>
    <row r="35" spans="1:9" ht="15">
      <c r="A35" s="6">
        <v>45</v>
      </c>
      <c r="B35" s="5" t="s">
        <v>114</v>
      </c>
      <c r="C35" s="5" t="s">
        <v>105</v>
      </c>
      <c r="D35" s="9">
        <v>15.52</v>
      </c>
      <c r="E35" s="9">
        <v>69</v>
      </c>
      <c r="F35" s="7">
        <v>1.89</v>
      </c>
      <c r="G35" s="10">
        <f>F35*E35</f>
        <v>130.41</v>
      </c>
      <c r="H35" s="7">
        <v>70</v>
      </c>
      <c r="I35" s="13">
        <f t="shared" si="0"/>
        <v>200.41</v>
      </c>
    </row>
    <row r="36" spans="1:9" ht="15">
      <c r="A36" s="6">
        <v>49</v>
      </c>
      <c r="B36" s="3" t="s">
        <v>125</v>
      </c>
      <c r="C36" s="3" t="s">
        <v>127</v>
      </c>
      <c r="D36" s="9">
        <v>15.48</v>
      </c>
      <c r="E36" s="9">
        <v>65</v>
      </c>
      <c r="F36" s="7">
        <v>2.07</v>
      </c>
      <c r="G36" s="10">
        <f>F36*E36</f>
        <v>134.54999999999998</v>
      </c>
      <c r="H36" s="7">
        <v>112</v>
      </c>
      <c r="I36" s="13">
        <f t="shared" si="0"/>
        <v>246.54999999999998</v>
      </c>
    </row>
    <row r="37" spans="1:9" ht="15">
      <c r="A37" s="6">
        <v>11</v>
      </c>
      <c r="B37" s="3" t="s">
        <v>25</v>
      </c>
      <c r="C37" s="3" t="s">
        <v>14</v>
      </c>
      <c r="D37" s="9">
        <v>14</v>
      </c>
      <c r="E37" s="9">
        <v>86</v>
      </c>
      <c r="F37" s="7">
        <v>1.64</v>
      </c>
      <c r="G37" s="10">
        <f>F37*E37</f>
        <v>141.04</v>
      </c>
      <c r="H37" s="7">
        <v>0</v>
      </c>
      <c r="I37" s="13">
        <f t="shared" si="0"/>
        <v>141.04</v>
      </c>
    </row>
    <row r="38" spans="1:9" ht="15">
      <c r="A38" s="6">
        <v>29</v>
      </c>
      <c r="B38" s="2" t="s">
        <v>71</v>
      </c>
      <c r="C38" s="2" t="s">
        <v>73</v>
      </c>
      <c r="D38" s="9">
        <v>17</v>
      </c>
      <c r="E38" s="9">
        <v>197</v>
      </c>
      <c r="F38" s="7">
        <v>1.72</v>
      </c>
      <c r="G38" s="10">
        <f>F38*E38</f>
        <v>338.84</v>
      </c>
      <c r="H38" s="7">
        <v>19</v>
      </c>
      <c r="I38" s="13">
        <f t="shared" si="0"/>
        <v>357.84</v>
      </c>
    </row>
    <row r="39" spans="1:9" ht="15">
      <c r="A39" s="6">
        <v>22</v>
      </c>
      <c r="B39" s="3" t="s">
        <v>52</v>
      </c>
      <c r="C39" s="3" t="s">
        <v>54</v>
      </c>
      <c r="D39" s="9">
        <v>12.53</v>
      </c>
      <c r="E39" s="9">
        <v>220</v>
      </c>
      <c r="F39" s="7">
        <v>1.71</v>
      </c>
      <c r="G39" s="10">
        <f>F39*E39</f>
        <v>376.2</v>
      </c>
      <c r="H39" s="7">
        <v>41</v>
      </c>
      <c r="I39" s="13">
        <f t="shared" si="0"/>
        <v>417.2</v>
      </c>
    </row>
    <row r="40" spans="1:9" ht="15">
      <c r="A40" s="6">
        <v>19</v>
      </c>
      <c r="B40" s="3" t="s">
        <v>43</v>
      </c>
      <c r="C40" s="3" t="s">
        <v>45</v>
      </c>
      <c r="D40" s="9">
        <v>13.19</v>
      </c>
      <c r="E40" s="9">
        <v>288</v>
      </c>
      <c r="F40" s="7">
        <v>1.86</v>
      </c>
      <c r="G40" s="10">
        <f>F40*E40</f>
        <v>535.6800000000001</v>
      </c>
      <c r="H40" s="7">
        <v>80</v>
      </c>
      <c r="I40" s="13">
        <f t="shared" si="0"/>
        <v>615.6800000000001</v>
      </c>
    </row>
    <row r="41" spans="1:9" ht="15">
      <c r="A41" s="6">
        <v>5</v>
      </c>
      <c r="B41" s="3" t="s">
        <v>9</v>
      </c>
      <c r="C41" s="3" t="s">
        <v>11</v>
      </c>
      <c r="E41" s="9">
        <v>334</v>
      </c>
      <c r="F41" s="7">
        <v>1.62</v>
      </c>
      <c r="G41" s="10">
        <f>F41*E41</f>
        <v>541.08</v>
      </c>
      <c r="H41" s="7">
        <v>39</v>
      </c>
      <c r="I41" s="13">
        <f t="shared" si="0"/>
        <v>580.08</v>
      </c>
    </row>
    <row r="42" spans="1:9" ht="15">
      <c r="A42" s="6">
        <v>10</v>
      </c>
      <c r="B42" s="3" t="s">
        <v>22</v>
      </c>
      <c r="C42" s="3" t="s">
        <v>24</v>
      </c>
      <c r="E42" s="9">
        <v>334</v>
      </c>
      <c r="F42" s="7">
        <v>1.64</v>
      </c>
      <c r="G42" s="10">
        <f>F42*E42</f>
        <v>547.76</v>
      </c>
      <c r="H42" s="7">
        <v>15</v>
      </c>
      <c r="I42" s="13">
        <f t="shared" si="0"/>
        <v>562.76</v>
      </c>
    </row>
    <row r="43" spans="1:9" ht="15">
      <c r="A43" s="6">
        <v>46</v>
      </c>
      <c r="B43" s="3" t="s">
        <v>116</v>
      </c>
      <c r="C43" s="3" t="s">
        <v>118</v>
      </c>
      <c r="E43" s="9">
        <v>334</v>
      </c>
      <c r="F43" s="7">
        <v>1.68</v>
      </c>
      <c r="G43" s="10">
        <f>F43*E43</f>
        <v>561.12</v>
      </c>
      <c r="H43" s="7">
        <v>84</v>
      </c>
      <c r="I43" s="13">
        <f t="shared" si="0"/>
        <v>645.12</v>
      </c>
    </row>
    <row r="44" spans="1:9" ht="15">
      <c r="A44" s="6">
        <v>25</v>
      </c>
      <c r="B44" s="2" t="s">
        <v>60</v>
      </c>
      <c r="C44" s="2" t="s">
        <v>62</v>
      </c>
      <c r="E44" s="9">
        <v>334</v>
      </c>
      <c r="F44" s="7">
        <v>1.71</v>
      </c>
      <c r="G44" s="10">
        <f>F44*E44</f>
        <v>571.14</v>
      </c>
      <c r="H44" s="7">
        <v>34</v>
      </c>
      <c r="I44" s="13">
        <f t="shared" si="0"/>
        <v>605.14</v>
      </c>
    </row>
    <row r="45" spans="1:9" ht="15">
      <c r="A45" s="6">
        <v>33</v>
      </c>
      <c r="B45" s="3" t="s">
        <v>83</v>
      </c>
      <c r="C45" s="3" t="s">
        <v>42</v>
      </c>
      <c r="D45" s="9">
        <v>12.56</v>
      </c>
      <c r="E45" s="9">
        <v>334</v>
      </c>
      <c r="F45" s="7">
        <v>1.76</v>
      </c>
      <c r="G45" s="10">
        <f>F45*E45</f>
        <v>587.84</v>
      </c>
      <c r="H45" s="7">
        <v>72</v>
      </c>
      <c r="I45" s="13">
        <f t="shared" si="0"/>
        <v>659.84</v>
      </c>
    </row>
    <row r="46" spans="1:9" ht="15">
      <c r="A46" s="6">
        <v>15</v>
      </c>
      <c r="B46" s="3" t="s">
        <v>32</v>
      </c>
      <c r="C46" s="3" t="s">
        <v>34</v>
      </c>
      <c r="E46" s="9">
        <v>334</v>
      </c>
      <c r="F46" s="7">
        <v>1.97</v>
      </c>
      <c r="G46" s="10">
        <f>F46*E46</f>
        <v>657.98</v>
      </c>
      <c r="H46" s="7">
        <v>25</v>
      </c>
      <c r="I46" s="13">
        <f t="shared" si="0"/>
        <v>682.98</v>
      </c>
    </row>
    <row r="47" spans="1:9" ht="15">
      <c r="A47" s="6">
        <v>48</v>
      </c>
      <c r="B47" s="3" t="s">
        <v>122</v>
      </c>
      <c r="C47" s="3" t="s">
        <v>124</v>
      </c>
      <c r="E47" s="9">
        <v>334</v>
      </c>
      <c r="F47" s="7">
        <v>1.99</v>
      </c>
      <c r="G47" s="10">
        <f>F47*E47</f>
        <v>664.66</v>
      </c>
      <c r="H47" s="7">
        <v>70</v>
      </c>
      <c r="I47" s="13">
        <f t="shared" si="0"/>
        <v>734.66</v>
      </c>
    </row>
    <row r="48" spans="1:9" ht="15">
      <c r="A48" s="6">
        <v>14</v>
      </c>
      <c r="B48" s="3" t="s">
        <v>30</v>
      </c>
      <c r="C48" s="3" t="s">
        <v>133</v>
      </c>
      <c r="E48" s="9">
        <v>334</v>
      </c>
      <c r="F48" s="7">
        <v>2.2</v>
      </c>
      <c r="G48" s="10">
        <f>F48*E48</f>
        <v>734.8000000000001</v>
      </c>
      <c r="H48" s="7">
        <v>246</v>
      </c>
      <c r="I48" s="13">
        <f t="shared" si="0"/>
        <v>980.8000000000001</v>
      </c>
    </row>
    <row r="50" spans="1:3" ht="15">
      <c r="A50" s="6"/>
      <c r="B50" s="3"/>
      <c r="C50" s="16"/>
    </row>
    <row r="51" spans="1:3" ht="15">
      <c r="A51" s="6">
        <v>27</v>
      </c>
      <c r="B51" s="3" t="s">
        <v>66</v>
      </c>
      <c r="C51" s="16">
        <f>I4</f>
        <v>24</v>
      </c>
    </row>
    <row r="52" spans="1:3" ht="15">
      <c r="A52" s="7">
        <v>17</v>
      </c>
      <c r="B52" s="3" t="s">
        <v>38</v>
      </c>
      <c r="C52" s="16">
        <f>I5</f>
        <v>160.1000000000001</v>
      </c>
    </row>
    <row r="53" spans="1:3" ht="15">
      <c r="A53" s="6">
        <v>41</v>
      </c>
      <c r="B53" s="3" t="s">
        <v>106</v>
      </c>
      <c r="C53" s="16">
        <f>I6</f>
        <v>24.300000000000132</v>
      </c>
    </row>
    <row r="54" spans="1:3" ht="15">
      <c r="A54" s="6">
        <v>7</v>
      </c>
      <c r="B54" s="3" t="s">
        <v>15</v>
      </c>
      <c r="C54" s="16">
        <f>I7</f>
        <v>82.88000000000005</v>
      </c>
    </row>
    <row r="55" spans="1:3" ht="15">
      <c r="A55" s="6">
        <v>28</v>
      </c>
      <c r="B55" s="3" t="s">
        <v>69</v>
      </c>
      <c r="C55" s="16">
        <f>I8</f>
        <v>97.02000000000005</v>
      </c>
    </row>
    <row r="56" spans="1:3" ht="15">
      <c r="A56" s="6">
        <v>35</v>
      </c>
      <c r="B56" s="3" t="s">
        <v>88</v>
      </c>
      <c r="C56" s="16">
        <f>I9</f>
        <v>69.12</v>
      </c>
    </row>
    <row r="57" spans="1:3" ht="15">
      <c r="A57" s="6">
        <v>3</v>
      </c>
      <c r="B57" s="3" t="s">
        <v>3</v>
      </c>
      <c r="C57" s="16">
        <f>I10</f>
        <v>44.80000000000001</v>
      </c>
    </row>
    <row r="58" spans="1:3" ht="15">
      <c r="A58" s="6">
        <v>30</v>
      </c>
      <c r="B58" s="3" t="s">
        <v>74</v>
      </c>
      <c r="C58" s="16">
        <f>I11</f>
        <v>207.39</v>
      </c>
    </row>
    <row r="59" spans="1:3" ht="15">
      <c r="A59" s="6">
        <v>42</v>
      </c>
      <c r="B59" s="3" t="s">
        <v>108</v>
      </c>
      <c r="C59" s="16">
        <f>I12</f>
        <v>126.84000000000002</v>
      </c>
    </row>
    <row r="60" spans="1:3" ht="15">
      <c r="A60" s="6">
        <v>4</v>
      </c>
      <c r="B60" s="3" t="s">
        <v>6</v>
      </c>
      <c r="C60" s="16">
        <f>I13</f>
        <v>42.99999999999994</v>
      </c>
    </row>
    <row r="61" spans="1:3" ht="15">
      <c r="A61" s="6">
        <v>21</v>
      </c>
      <c r="B61" s="2" t="s">
        <v>49</v>
      </c>
      <c r="C61" s="16">
        <f>I14</f>
        <v>32.19999999999994</v>
      </c>
    </row>
    <row r="62" spans="1:3" ht="15">
      <c r="A62" s="6">
        <v>39</v>
      </c>
      <c r="B62" s="3" t="s">
        <v>100</v>
      </c>
      <c r="C62" s="16">
        <f>I15</f>
        <v>22.2</v>
      </c>
    </row>
    <row r="63" spans="1:3" ht="15">
      <c r="A63" s="6">
        <v>43</v>
      </c>
      <c r="B63" s="3" t="s">
        <v>111</v>
      </c>
      <c r="C63" s="16">
        <f>I16</f>
        <v>29.44000000000016</v>
      </c>
    </row>
    <row r="64" spans="1:3" ht="15">
      <c r="A64" s="6">
        <v>9</v>
      </c>
      <c r="B64" s="3" t="s">
        <v>20</v>
      </c>
      <c r="C64" s="16">
        <f>I17</f>
        <v>35.480000000000175</v>
      </c>
    </row>
    <row r="65" spans="1:3" ht="15">
      <c r="A65" s="6">
        <v>18</v>
      </c>
      <c r="B65" s="3" t="s">
        <v>40</v>
      </c>
      <c r="C65" s="16">
        <f>I18</f>
        <v>39.85000000000006</v>
      </c>
    </row>
    <row r="66" spans="1:3" ht="15">
      <c r="A66" s="6">
        <v>37</v>
      </c>
      <c r="B66" s="3" t="s">
        <v>94</v>
      </c>
      <c r="C66" s="16">
        <f>I19</f>
        <v>40.2200000000001</v>
      </c>
    </row>
    <row r="67" spans="1:3" ht="15">
      <c r="A67" s="6">
        <v>12</v>
      </c>
      <c r="B67" s="3" t="s">
        <v>27</v>
      </c>
      <c r="C67" s="16">
        <f>I20</f>
        <v>109.71</v>
      </c>
    </row>
    <row r="68" spans="1:3" ht="15">
      <c r="A68" s="6">
        <v>40</v>
      </c>
      <c r="B68" s="3" t="s">
        <v>103</v>
      </c>
      <c r="C68" s="16">
        <f>I21</f>
        <v>159.84000000000003</v>
      </c>
    </row>
    <row r="69" spans="1:3" ht="15">
      <c r="A69" s="6">
        <v>26</v>
      </c>
      <c r="B69" s="3" t="s">
        <v>63</v>
      </c>
      <c r="C69" s="16">
        <f>I22</f>
        <v>42.620000000000005</v>
      </c>
    </row>
    <row r="70" spans="1:3" ht="15">
      <c r="A70" s="6">
        <v>8</v>
      </c>
      <c r="B70" s="5" t="s">
        <v>18</v>
      </c>
      <c r="C70" s="16">
        <f>I23</f>
        <v>68.79</v>
      </c>
    </row>
    <row r="71" spans="1:3" ht="15">
      <c r="A71" s="6">
        <v>38</v>
      </c>
      <c r="B71" s="3" t="s">
        <v>97</v>
      </c>
      <c r="C71" s="16">
        <f>I24</f>
        <v>44.25</v>
      </c>
    </row>
    <row r="72" spans="1:3" ht="15">
      <c r="A72" s="6">
        <v>36</v>
      </c>
      <c r="B72" s="3" t="s">
        <v>91</v>
      </c>
      <c r="C72" s="16">
        <f>I25</f>
        <v>94.3</v>
      </c>
    </row>
    <row r="73" spans="1:3" ht="15">
      <c r="A73" s="6">
        <v>23</v>
      </c>
      <c r="B73" s="3" t="s">
        <v>55</v>
      </c>
      <c r="C73" s="16">
        <f>I26</f>
        <v>97.11</v>
      </c>
    </row>
    <row r="74" spans="1:3" ht="15">
      <c r="A74" s="6">
        <v>20</v>
      </c>
      <c r="B74" s="3" t="s">
        <v>46</v>
      </c>
      <c r="C74" s="16">
        <f>I27</f>
        <v>160.56</v>
      </c>
    </row>
    <row r="75" spans="1:3" ht="15">
      <c r="A75" s="6">
        <v>11</v>
      </c>
      <c r="B75" s="3" t="s">
        <v>25</v>
      </c>
      <c r="C75" s="16">
        <f>I28</f>
        <v>160.95</v>
      </c>
    </row>
    <row r="76" spans="1:3" ht="15">
      <c r="A76" s="6">
        <v>34</v>
      </c>
      <c r="B76" s="3" t="s">
        <v>85</v>
      </c>
      <c r="C76" s="16">
        <f>I29</f>
        <v>74.24</v>
      </c>
    </row>
    <row r="77" spans="1:3" ht="15">
      <c r="A77" s="6">
        <v>31</v>
      </c>
      <c r="B77" s="3" t="s">
        <v>77</v>
      </c>
      <c r="C77" s="16">
        <f>I30</f>
        <v>171.32</v>
      </c>
    </row>
    <row r="78" spans="1:3" ht="15">
      <c r="A78" s="6">
        <v>6</v>
      </c>
      <c r="B78" s="3" t="s">
        <v>12</v>
      </c>
      <c r="C78" s="16">
        <f>I31</f>
        <v>137.72</v>
      </c>
    </row>
    <row r="79" spans="1:3" ht="15">
      <c r="A79" s="6">
        <v>47</v>
      </c>
      <c r="B79" s="3" t="s">
        <v>119</v>
      </c>
      <c r="C79" s="16">
        <f>I32</f>
        <v>136.73000000000002</v>
      </c>
    </row>
    <row r="80" spans="1:3" ht="15">
      <c r="A80" s="6">
        <v>32</v>
      </c>
      <c r="B80" s="3" t="s">
        <v>80</v>
      </c>
      <c r="C80" s="16">
        <f>I33</f>
        <v>123.4</v>
      </c>
    </row>
    <row r="81" spans="1:3" ht="15">
      <c r="A81" s="6">
        <v>16</v>
      </c>
      <c r="B81" s="3" t="s">
        <v>35</v>
      </c>
      <c r="C81" s="16">
        <f>I34</f>
        <v>159.82</v>
      </c>
    </row>
    <row r="82" spans="1:3" ht="15">
      <c r="A82" s="6">
        <v>45</v>
      </c>
      <c r="B82" s="5" t="s">
        <v>114</v>
      </c>
      <c r="C82" s="16">
        <f>I35</f>
        <v>200.41</v>
      </c>
    </row>
    <row r="83" spans="1:3" ht="15">
      <c r="A83" s="6">
        <v>24</v>
      </c>
      <c r="B83" s="3" t="s">
        <v>57</v>
      </c>
      <c r="C83" s="16">
        <f>I36</f>
        <v>246.54999999999998</v>
      </c>
    </row>
    <row r="84" spans="1:3" ht="15">
      <c r="A84" s="6">
        <v>49</v>
      </c>
      <c r="B84" s="3" t="s">
        <v>125</v>
      </c>
      <c r="C84" s="16">
        <f>I37</f>
        <v>141.04</v>
      </c>
    </row>
    <row r="85" spans="1:3" ht="15">
      <c r="A85" s="6">
        <v>29</v>
      </c>
      <c r="B85" s="2" t="s">
        <v>71</v>
      </c>
      <c r="C85" s="16">
        <f>I38</f>
        <v>357.84</v>
      </c>
    </row>
    <row r="86" spans="1:3" ht="15">
      <c r="A86" s="6">
        <v>22</v>
      </c>
      <c r="B86" s="3" t="s">
        <v>52</v>
      </c>
      <c r="C86" s="16">
        <f>I39</f>
        <v>417.2</v>
      </c>
    </row>
    <row r="87" spans="1:3" ht="15">
      <c r="A87" s="6">
        <v>10</v>
      </c>
      <c r="B87" s="3" t="s">
        <v>22</v>
      </c>
      <c r="C87" s="16">
        <f>I40</f>
        <v>615.6800000000001</v>
      </c>
    </row>
    <row r="88" spans="1:3" ht="15">
      <c r="A88" s="6">
        <v>5</v>
      </c>
      <c r="B88" s="3" t="s">
        <v>9</v>
      </c>
      <c r="C88" s="16">
        <f>I41</f>
        <v>580.08</v>
      </c>
    </row>
    <row r="89" spans="1:3" ht="15">
      <c r="A89" s="6">
        <v>25</v>
      </c>
      <c r="B89" s="2" t="s">
        <v>60</v>
      </c>
      <c r="C89" s="16">
        <f>I42</f>
        <v>562.76</v>
      </c>
    </row>
    <row r="90" spans="1:3" ht="15">
      <c r="A90" s="6">
        <v>19</v>
      </c>
      <c r="B90" s="3" t="s">
        <v>43</v>
      </c>
      <c r="C90" s="16">
        <f>I43</f>
        <v>645.12</v>
      </c>
    </row>
    <row r="91" spans="1:3" ht="15">
      <c r="A91" s="6">
        <v>46</v>
      </c>
      <c r="B91" s="3" t="s">
        <v>116</v>
      </c>
      <c r="C91" s="16">
        <f>I44</f>
        <v>605.14</v>
      </c>
    </row>
    <row r="92" spans="1:3" ht="15">
      <c r="A92" s="6">
        <v>33</v>
      </c>
      <c r="B92" s="3" t="s">
        <v>83</v>
      </c>
      <c r="C92" s="16">
        <f>I45</f>
        <v>659.84</v>
      </c>
    </row>
    <row r="93" spans="1:3" ht="15">
      <c r="A93" s="6">
        <v>15</v>
      </c>
      <c r="B93" s="3" t="s">
        <v>32</v>
      </c>
      <c r="C93" s="16">
        <f>I46</f>
        <v>682.98</v>
      </c>
    </row>
    <row r="94" spans="1:3" ht="15">
      <c r="A94" s="6">
        <v>48</v>
      </c>
      <c r="B94" s="3" t="s">
        <v>122</v>
      </c>
      <c r="C94" s="16">
        <f>I47</f>
        <v>734.66</v>
      </c>
    </row>
    <row r="95" spans="1:3" ht="15">
      <c r="A95" s="6">
        <v>14</v>
      </c>
      <c r="B95" s="3" t="s">
        <v>30</v>
      </c>
      <c r="C95" s="16">
        <f>I48</f>
        <v>980.8000000000001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Armandet</dc:creator>
  <cp:keywords/>
  <dc:description/>
  <cp:lastModifiedBy>Armandet</cp:lastModifiedBy>
  <cp:lastPrinted>2020-09-12T17:19:04Z</cp:lastPrinted>
  <dcterms:created xsi:type="dcterms:W3CDTF">2020-09-12T16:25:47Z</dcterms:created>
  <dcterms:modified xsi:type="dcterms:W3CDTF">2020-09-12T18:50:59Z</dcterms:modified>
  <cp:category/>
  <cp:version/>
  <cp:contentType/>
  <cp:contentStatus/>
</cp:coreProperties>
</file>