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20055" windowHeight="948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<sst xmlns="http://schemas.openxmlformats.org/spreadsheetml/2006/main" count="307" uniqueCount="190">
  <si>
    <t>CELTIC CLASSIC RALLY 2016</t>
  </si>
  <si>
    <t>CLASSEMENT GENERAL</t>
  </si>
  <si>
    <t>vendredi 10  juin 2016</t>
  </si>
  <si>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</si>
  <si>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</si>
  <si>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</si>
  <si>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</si>
  <si>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</si>
  <si>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</si>
  <si>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</si>
  <si>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</si>
  <si>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</si>
  <si>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>Pénalités   dimanche 5 juin</t>
  </si>
  <si>
    <t xml:space="preserve"> Pénalités  lundi 6 juin</t>
  </si>
  <si>
    <t xml:space="preserve"> Pénalités  mardi 7 juin</t>
  </si>
  <si>
    <t xml:space="preserve"> Pénalitésmercredi 8 juin</t>
  </si>
  <si>
    <t xml:space="preserve"> Pénalités jeudi 9 juin</t>
  </si>
  <si>
    <t>Pénalités vendredi 10 juin</t>
  </si>
  <si>
    <t>PASCHAL   Jean Marc</t>
  </si>
  <si>
    <t>ROUAUD  Sylvie</t>
  </si>
  <si>
    <t>MGB GT</t>
  </si>
  <si>
    <t>FOULON  Bernard</t>
  </si>
  <si>
    <t>FOULON  Béatrice</t>
  </si>
  <si>
    <t>JAGUAR  XK 140</t>
  </si>
  <si>
    <t>VIEL  Alain</t>
  </si>
  <si>
    <t>VIEL  Marie Jo</t>
  </si>
  <si>
    <t>AUSTIN HEALEY</t>
  </si>
  <si>
    <t>HAAS  Christian</t>
  </si>
  <si>
    <t>HAAS Patricia</t>
  </si>
  <si>
    <t>PORSCHE  356  A    Coupé</t>
  </si>
  <si>
    <t>SAINT ANDRE  Dimitri</t>
  </si>
  <si>
    <t>SAINT  ANDRE   Emilie</t>
  </si>
  <si>
    <t>ALFA ROMEO  Spider</t>
  </si>
  <si>
    <t>THOUVENIN  Jean</t>
  </si>
  <si>
    <t>THOUVENIN  Dominique</t>
  </si>
  <si>
    <t>JAGUAR Type E V12</t>
  </si>
  <si>
    <t>PRANDI   Raymond</t>
  </si>
  <si>
    <t>PRANDI   Brigitte</t>
  </si>
  <si>
    <t>ALFA ROMEO Giulia Spider 1600</t>
  </si>
  <si>
    <t>CRENN   Alain</t>
  </si>
  <si>
    <t>ANTHAUME  Corinne</t>
  </si>
  <si>
    <t>FORD   Mustang</t>
  </si>
  <si>
    <t>DELACOURT   Raymond</t>
  </si>
  <si>
    <t>DELACOURT   Françoise</t>
  </si>
  <si>
    <t>MERCEDES  190  SL</t>
  </si>
  <si>
    <t>GAUCHENOT  François</t>
  </si>
  <si>
    <t>GAUCHENOT  Thomas</t>
  </si>
  <si>
    <t>GONZALES FLORENZANO Xavier</t>
  </si>
  <si>
    <t>GONZALES FLORENZANO  Chantal</t>
  </si>
  <si>
    <t>AUSTIN HEALEY  BN 1</t>
  </si>
  <si>
    <t>GODFROY   Xavier</t>
  </si>
  <si>
    <t>GODFROY    Christine</t>
  </si>
  <si>
    <t>TRIUMPH  TR 3 A</t>
  </si>
  <si>
    <t>POURREZ   Marc</t>
  </si>
  <si>
    <t>POURREZ  Michèle</t>
  </si>
  <si>
    <t>JAGUAR Type E V12  Cab</t>
  </si>
  <si>
    <t>FLOQUET   François</t>
  </si>
  <si>
    <t>FLOQUET   Maud</t>
  </si>
  <si>
    <t>ALFA ROMEO Coupé Bertone</t>
  </si>
  <si>
    <t>TABERY   Serge</t>
  </si>
  <si>
    <t>DELSARTE  Guy</t>
  </si>
  <si>
    <t>PORSCHE  911  2,4 S</t>
  </si>
  <si>
    <t>DELTENRE    Marc</t>
  </si>
  <si>
    <t>DELTENRE  Marie Christine</t>
  </si>
  <si>
    <t>JAGUAR Type E Coupé</t>
  </si>
  <si>
    <t>BALLUAIS    Amand</t>
  </si>
  <si>
    <t>BALLUAIS   Françoise</t>
  </si>
  <si>
    <t>MORGAN</t>
  </si>
  <si>
    <t>PRELY  Pascal</t>
  </si>
  <si>
    <t>PRELY  Virginie</t>
  </si>
  <si>
    <t>FIAT  124  Spider</t>
  </si>
  <si>
    <t>SEROR  Jacques</t>
  </si>
  <si>
    <t>SEROR   Marie Anne</t>
  </si>
  <si>
    <t>MG B</t>
  </si>
  <si>
    <t>FRANCOZ  Jean Bruno</t>
  </si>
  <si>
    <t>FRANCOZ   Nicole</t>
  </si>
  <si>
    <t>AUSTIN HEALEY  3000</t>
  </si>
  <si>
    <t>LAMBOTTE     Gilles</t>
  </si>
  <si>
    <t>LAMBOTTE  Marie Edla</t>
  </si>
  <si>
    <t>LABORDE   Bernard</t>
  </si>
  <si>
    <t>LABORDE  Florence</t>
  </si>
  <si>
    <t>PLOCQUE  Antoine</t>
  </si>
  <si>
    <t>POUSSIERE  Veronique</t>
  </si>
  <si>
    <t>ALFA ROMEO  Giulia  Super</t>
  </si>
  <si>
    <t>CARDI  Edouard</t>
  </si>
  <si>
    <t>CARDI   Patricia</t>
  </si>
  <si>
    <t>TRIUMPH  TR 3</t>
  </si>
  <si>
    <t>DARBLAY    Jean</t>
  </si>
  <si>
    <t>ORLOWSKA   Anne</t>
  </si>
  <si>
    <t>TRIUMPH  GT 6</t>
  </si>
  <si>
    <t>MILLON   Jacques</t>
  </si>
  <si>
    <t>MILLON   Anne</t>
  </si>
  <si>
    <t>TRIUMPH TR 4</t>
  </si>
  <si>
    <t>PULLES   Yves</t>
  </si>
  <si>
    <t>PULLES    Françoise</t>
  </si>
  <si>
    <t>JAGUAR Type E  Cab</t>
  </si>
  <si>
    <t>MARTENS  Jean Jacques</t>
  </si>
  <si>
    <t>MARTENS MEYER   Patricia</t>
  </si>
  <si>
    <t>MERCEDES 220 SE  Cab</t>
  </si>
  <si>
    <t>MEYLAN  Georges  Henri</t>
  </si>
  <si>
    <t>MEYLAN  Pascaline</t>
  </si>
  <si>
    <t>PORSCHE  356 C</t>
  </si>
  <si>
    <t>BABLON  Bernard</t>
  </si>
  <si>
    <t>BABLON  Françoise</t>
  </si>
  <si>
    <t>ALFA ROMEO Spider</t>
  </si>
  <si>
    <t>PINEAU  Dominique</t>
  </si>
  <si>
    <t>PINEAU  Laurence</t>
  </si>
  <si>
    <t>ALFA  ROMEO  Duetto Coda Longa</t>
  </si>
  <si>
    <t>ROCH   Yves</t>
  </si>
  <si>
    <t>ROCH   Susanne</t>
  </si>
  <si>
    <t>JAGUAR  XK 140  Cab</t>
  </si>
  <si>
    <t>LABORDE   Jacques</t>
  </si>
  <si>
    <t>LABORDE  Annick</t>
  </si>
  <si>
    <t>BMW  Z3</t>
  </si>
  <si>
    <t>HOUEL  Patrick</t>
  </si>
  <si>
    <t>GIBERT  Christian</t>
  </si>
  <si>
    <t>AC  BRISTOL</t>
  </si>
  <si>
    <t>CREED    Olivier</t>
  </si>
  <si>
    <t>REALINI   Brigitte</t>
  </si>
  <si>
    <t>FERRARI    DINO</t>
  </si>
  <si>
    <t>LOYSEL  Philippe</t>
  </si>
  <si>
    <t>LORENCEAU   Frederique</t>
  </si>
  <si>
    <t>ASTON  MARTIN DB 5</t>
  </si>
  <si>
    <t>PETRUCELLI   Charles</t>
  </si>
  <si>
    <t>PETRUCELLI  Dominique</t>
  </si>
  <si>
    <t>JAGUAR  XK  120</t>
  </si>
  <si>
    <t>CORNIER  Edgard</t>
  </si>
  <si>
    <t>CORNIER   Noelle</t>
  </si>
  <si>
    <t>AC  Bristol</t>
  </si>
  <si>
    <t>BENOIT  Dominique</t>
  </si>
  <si>
    <t>DUPUY   Paul</t>
  </si>
  <si>
    <t>DELAITRE    Michel</t>
  </si>
  <si>
    <t>DELAITRE    Geneviève</t>
  </si>
  <si>
    <t>JAGUAR  Type E V12</t>
  </si>
  <si>
    <t>PAULMIER   Jacques</t>
  </si>
  <si>
    <t>DE CASSINI  Patrice</t>
  </si>
  <si>
    <t>de BEAUREGARD  Hugues</t>
  </si>
  <si>
    <t>de BEAUREGARD  Nouchka</t>
  </si>
  <si>
    <t>de FRANCE  Henri</t>
  </si>
  <si>
    <t>de FRANCE  Catherine</t>
  </si>
  <si>
    <t>ALFA ROMEO Guilla super</t>
  </si>
  <si>
    <t>TWAITES  David John</t>
  </si>
  <si>
    <t>TWAITES  Henriette</t>
  </si>
  <si>
    <t>CACOUAULT   Michel</t>
  </si>
  <si>
    <t>CACOUAULT    Matine</t>
  </si>
  <si>
    <t xml:space="preserve">MERCEDES   </t>
  </si>
  <si>
    <t>ROGER   Benoit</t>
  </si>
  <si>
    <t>ROGER  Isabelle</t>
  </si>
  <si>
    <t>JOYEAU  Jean Luc</t>
  </si>
  <si>
    <t>JOYEAU  Dominique</t>
  </si>
  <si>
    <t>FERRARI  Maranello</t>
  </si>
  <si>
    <t>LEVOTRE  Franck</t>
  </si>
  <si>
    <t>LEVOTRE  Geneviève</t>
  </si>
  <si>
    <t>ASTON MARTIN  Vanquish  S</t>
  </si>
  <si>
    <t>MASSE   Jean Pierre</t>
  </si>
  <si>
    <t>MASSE   Anne</t>
  </si>
  <si>
    <t>KOPP   Gérard</t>
  </si>
  <si>
    <t>KOPP   Carole</t>
  </si>
  <si>
    <t>PORSCHE  911   Cab</t>
  </si>
  <si>
    <t>VERSCHUEREN  Emile</t>
  </si>
  <si>
    <t>VAN HAUWEART   Françoise</t>
  </si>
  <si>
    <t>JAGUAR XK 150  DHC</t>
  </si>
  <si>
    <t>BORDIER  Gaétan</t>
  </si>
  <si>
    <t>BORDIER   Caroline</t>
  </si>
  <si>
    <t>JAGUAR  Type F  Project  7</t>
  </si>
  <si>
    <t>MAUBOUSSIN  Alain</t>
  </si>
  <si>
    <t>MAUBOUSSIN  Laurence</t>
  </si>
  <si>
    <t>JAGUAR  Type  E    Cab</t>
  </si>
  <si>
    <t>BOSSUT   Jean Roger</t>
  </si>
  <si>
    <t>BOSSUT  Edith</t>
  </si>
  <si>
    <t>PORSCHE  356 Cab  Roadster</t>
  </si>
  <si>
    <t>LESAFFRE  Chantal</t>
  </si>
  <si>
    <t>COUMONT  Chantal</t>
  </si>
  <si>
    <t>JAGUAR  XK  150</t>
  </si>
  <si>
    <t>MOTTO    Gérard</t>
  </si>
  <si>
    <t>MOTTO   Marie Ange</t>
  </si>
  <si>
    <t>JAGUAR  XK 140 Roadster</t>
  </si>
  <si>
    <t>LANCKSWEERT   Philippe</t>
  </si>
  <si>
    <t>LANCKSWEERT   Dominique</t>
  </si>
  <si>
    <t>MERCEDES  230  SL</t>
  </si>
  <si>
    <t>FLAMENT  Thierry</t>
  </si>
  <si>
    <t>FLAMENT  Isabelle</t>
  </si>
  <si>
    <t>DE KEYSER  Jean Charles</t>
  </si>
  <si>
    <t>DE KEYSER   Anne</t>
  </si>
  <si>
    <t>MERCEDES  300  SL</t>
  </si>
  <si>
    <t>KOENER  Mathias</t>
  </si>
  <si>
    <t>POUJOLS    Valérie</t>
  </si>
  <si>
    <t xml:space="preserve">MASERATI   </t>
  </si>
  <si>
    <t>CLASSEMENT ASA / ACF</t>
  </si>
  <si>
    <t>CLASSIC CELTIC RALLY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</si>
</sst>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1" fontId="2" fillId="0" borderId="0" xfId="0" applyNumberFormat="1" applyFont="1"/>
    <xf numFmtId="20" fontId="5" fillId="0" borderId="0" xfId="0" applyNumberFormat="1" applyFont="1" applyFill="1" applyAlignment="1">
      <alignment wrapText="1"/>
    </xf>
    <xf numFmtId="20" fontId="4" fillId="0" borderId="0" xfId="0" applyNumberFormat="1" applyFont="1" applyFill="1"/>
    <xf numFmtId="20" fontId="6" fillId="0" borderId="0" xfId="0" applyNumberFormat="1" applyFont="1" applyFill="1" applyAlignment="1">
      <alignment wrapText="1"/>
    </xf>
    <xf numFmtId="164" fontId="3" fillId="0" borderId="0" xfId="0" applyNumberFormat="1" applyFont="1"/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15" fontId="5" fillId="0" borderId="0" xfId="0" applyNumberFormat="1" applyFont="1" applyFill="1"/>
    <xf numFmtId="0" fontId="4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 applyFill="1"/>
    <xf numFmtId="1" fontId="11" fillId="0" borderId="0" xfId="0" applyNumberFormat="1" applyFont="1"/>
    <xf numFmtId="0" fontId="11" fillId="0" borderId="0" xfId="0" applyFont="1"/>
    <xf numFmtId="0" fontId="11" fillId="0" borderId="0" xfId="0" applyNumberFormat="1" applyFont="1"/>
    <xf numFmtId="1" fontId="12" fillId="0" borderId="0" xfId="0" applyNumberFormat="1" applyFont="1"/>
    <xf numFmtId="0" fontId="13" fillId="0" borderId="0" xfId="0" applyFont="1"/>
    <xf numFmtId="0" fontId="13" fillId="0" borderId="0" xfId="0" applyNumberFormat="1" applyFont="1"/>
    <xf numFmtId="0" fontId="14" fillId="0" borderId="0" xfId="0" applyNumberFormat="1" applyFont="1" applyFill="1"/>
    <xf numFmtId="0" fontId="12" fillId="0" borderId="0" xfId="0" applyNumberFormat="1" applyFont="1"/>
    <xf numFmtId="0" fontId="15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1" fontId="8" fillId="0" borderId="0" xfId="0" applyNumberFormat="1" applyFont="1" applyFill="1"/>
    <xf numFmtId="0" fontId="8" fillId="0" borderId="0" xfId="0" applyNumberFormat="1" applyFont="1" applyFill="1"/>
    <xf numFmtId="1" fontId="16" fillId="0" borderId="0" xfId="0" applyNumberFormat="1" applyFont="1" applyFill="1"/>
    <xf numFmtId="1" fontId="13" fillId="0" borderId="0" xfId="0" applyNumberFormat="1" applyFont="1"/>
    <xf numFmtId="0" fontId="15" fillId="0" borderId="0" xfId="0" applyFont="1"/>
    <xf numFmtId="164" fontId="17" fillId="0" borderId="0" xfId="0" applyNumberFormat="1" applyFont="1"/>
    <xf numFmtId="0" fontId="2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89"/>
  <sheetViews>
    <sheetView tabSelected="1" workbookViewId="0" topLeftCell="A1">
      <selection activeCell="B73" sqref="B73"/>
    </sheetView>
  </sheetViews>
  <sheetFormatPr defaultColWidth="11.421875" defaultRowHeight="15"/>
  <cols>
    <col min="1" max="1" width="6.7109375" style="0" customWidth="1"/>
    <col min="2" max="2" width="7.57421875" style="0" customWidth="1"/>
    <col min="3" max="3" width="42.00390625" style="0" customWidth="1"/>
    <col min="4" max="4" width="38.7109375" style="0" customWidth="1"/>
    <col min="5" max="5" width="32.57421875" style="0" customWidth="1"/>
  </cols>
  <sheetData>
    <row r="3" spans="1:14" ht="18.75">
      <c r="A3" s="1"/>
      <c r="B3" s="2"/>
      <c r="C3" s="2"/>
      <c r="D3" s="2"/>
      <c r="E3" s="2"/>
      <c r="F3" s="2"/>
      <c r="G3" s="2"/>
      <c r="H3" s="3"/>
      <c r="I3" s="4"/>
      <c r="J3" s="5"/>
      <c r="K3" s="6"/>
      <c r="L3" s="3"/>
      <c r="M3" s="7"/>
      <c r="N3" s="8"/>
    </row>
    <row r="4" spans="3:10" ht="23.25">
      <c r="C4" s="9" t="s">
        <v>0</v>
      </c>
      <c r="D4" s="10"/>
      <c r="E4" s="10"/>
      <c r="F4" s="10"/>
      <c r="G4" s="10"/>
      <c r="H4" s="10"/>
      <c r="I4" s="10"/>
      <c r="J4" s="10"/>
    </row>
    <row r="5" spans="1:13" ht="23.25">
      <c r="A5" s="10"/>
      <c r="B5" s="10"/>
      <c r="C5" s="11"/>
      <c r="D5" s="11"/>
      <c r="E5" s="12"/>
      <c r="F5" s="10"/>
      <c r="G5" s="10" t="s">
        <v>1</v>
      </c>
      <c r="H5" s="10"/>
      <c r="I5" s="10"/>
      <c r="L5" s="1" t="s">
        <v>2</v>
      </c>
      <c r="M5" s="1"/>
    </row>
    <row r="6" spans="1:16" ht="60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5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/>
    </row>
    <row r="7" spans="1:16" ht="23.25">
      <c r="A7" s="1">
        <v>1</v>
      </c>
      <c r="B7" s="17">
        <v>40</v>
      </c>
      <c r="C7" s="2" t="s">
        <v>18</v>
      </c>
      <c r="D7" s="2" t="s">
        <v>19</v>
      </c>
      <c r="E7" s="2" t="s">
        <v>20</v>
      </c>
      <c r="F7" s="2">
        <v>1968</v>
      </c>
      <c r="G7" s="2">
        <v>1.68</v>
      </c>
      <c r="H7" s="18">
        <f aca="true" t="shared" si="0" ref="H7:H66">I7*G7</f>
        <v>117.6</v>
      </c>
      <c r="I7" s="18">
        <f aca="true" t="shared" si="1" ref="I7:I66">J7+K7+L7+M7+N7+O7</f>
        <v>70</v>
      </c>
      <c r="J7" s="18">
        <v>6</v>
      </c>
      <c r="K7" s="18">
        <v>53</v>
      </c>
      <c r="L7" s="19">
        <v>0</v>
      </c>
      <c r="M7" s="20">
        <v>7</v>
      </c>
      <c r="N7" s="21">
        <v>1</v>
      </c>
      <c r="O7" s="19">
        <v>3</v>
      </c>
      <c r="P7" s="22"/>
    </row>
    <row r="8" spans="1:16" ht="23.25">
      <c r="A8" s="1">
        <f>A7+1</f>
        <v>2</v>
      </c>
      <c r="B8" s="17">
        <v>7</v>
      </c>
      <c r="C8" s="2" t="s">
        <v>21</v>
      </c>
      <c r="D8" s="2" t="s">
        <v>22</v>
      </c>
      <c r="E8" s="2" t="s">
        <v>23</v>
      </c>
      <c r="F8" s="2">
        <v>1957</v>
      </c>
      <c r="G8" s="2">
        <v>1.57</v>
      </c>
      <c r="H8" s="18">
        <f t="shared" si="0"/>
        <v>182.12</v>
      </c>
      <c r="I8" s="18">
        <f t="shared" si="1"/>
        <v>116</v>
      </c>
      <c r="J8" s="18">
        <v>5</v>
      </c>
      <c r="K8" s="18">
        <v>39</v>
      </c>
      <c r="L8" s="19">
        <v>42</v>
      </c>
      <c r="M8" s="20">
        <v>14</v>
      </c>
      <c r="N8" s="21">
        <v>10</v>
      </c>
      <c r="O8" s="19">
        <v>6</v>
      </c>
      <c r="P8" s="22"/>
    </row>
    <row r="9" spans="1:16" ht="23.25">
      <c r="A9" s="1">
        <f aca="true" t="shared" si="2" ref="A9:A66">A8+1</f>
        <v>3</v>
      </c>
      <c r="B9" s="17">
        <v>38</v>
      </c>
      <c r="C9" s="2" t="s">
        <v>24</v>
      </c>
      <c r="D9" s="2" t="s">
        <v>25</v>
      </c>
      <c r="E9" s="2" t="s">
        <v>26</v>
      </c>
      <c r="F9" s="2">
        <v>1966</v>
      </c>
      <c r="G9" s="2">
        <v>1.66</v>
      </c>
      <c r="H9" s="18">
        <f t="shared" si="0"/>
        <v>205.84</v>
      </c>
      <c r="I9" s="18">
        <f t="shared" si="1"/>
        <v>124</v>
      </c>
      <c r="J9" s="18">
        <v>32</v>
      </c>
      <c r="K9" s="18">
        <v>52</v>
      </c>
      <c r="L9" s="19">
        <v>10</v>
      </c>
      <c r="M9" s="20">
        <v>15</v>
      </c>
      <c r="N9" s="21">
        <v>4</v>
      </c>
      <c r="O9" s="19">
        <v>11</v>
      </c>
      <c r="P9" s="22"/>
    </row>
    <row r="10" spans="1:16" ht="23.25">
      <c r="A10" s="1">
        <f t="shared" si="2"/>
        <v>4</v>
      </c>
      <c r="B10" s="17">
        <v>8</v>
      </c>
      <c r="C10" s="2" t="s">
        <v>27</v>
      </c>
      <c r="D10" s="2" t="s">
        <v>28</v>
      </c>
      <c r="E10" s="2" t="s">
        <v>29</v>
      </c>
      <c r="F10" s="2">
        <v>1957</v>
      </c>
      <c r="G10" s="2">
        <v>1.57</v>
      </c>
      <c r="H10" s="18">
        <f t="shared" si="0"/>
        <v>221.37</v>
      </c>
      <c r="I10" s="18">
        <f t="shared" si="1"/>
        <v>141</v>
      </c>
      <c r="J10" s="18">
        <v>26</v>
      </c>
      <c r="K10" s="18">
        <v>52</v>
      </c>
      <c r="L10" s="19">
        <v>4</v>
      </c>
      <c r="M10" s="20">
        <v>32</v>
      </c>
      <c r="N10" s="21">
        <v>3</v>
      </c>
      <c r="O10" s="19">
        <v>24</v>
      </c>
      <c r="P10" s="22"/>
    </row>
    <row r="11" spans="1:16" ht="23.25">
      <c r="A11" s="1">
        <f t="shared" si="2"/>
        <v>5</v>
      </c>
      <c r="B11" s="17">
        <v>54</v>
      </c>
      <c r="C11" s="2" t="s">
        <v>30</v>
      </c>
      <c r="D11" s="2" t="s">
        <v>31</v>
      </c>
      <c r="E11" s="2" t="s">
        <v>32</v>
      </c>
      <c r="F11" s="2">
        <v>1974</v>
      </c>
      <c r="G11" s="2">
        <v>1.74</v>
      </c>
      <c r="H11" s="18">
        <f t="shared" si="0"/>
        <v>264.48</v>
      </c>
      <c r="I11" s="18">
        <f t="shared" si="1"/>
        <v>152</v>
      </c>
      <c r="J11" s="20">
        <v>8</v>
      </c>
      <c r="K11" s="23">
        <v>68</v>
      </c>
      <c r="L11" s="10">
        <v>16</v>
      </c>
      <c r="M11" s="24">
        <v>23</v>
      </c>
      <c r="N11" s="25">
        <v>15</v>
      </c>
      <c r="O11" s="22">
        <v>22</v>
      </c>
      <c r="P11" s="22"/>
    </row>
    <row r="12" spans="1:16" ht="23.25">
      <c r="A12" s="1">
        <f t="shared" si="2"/>
        <v>6</v>
      </c>
      <c r="B12" s="17">
        <v>47</v>
      </c>
      <c r="C12" s="2" t="s">
        <v>33</v>
      </c>
      <c r="D12" s="2" t="s">
        <v>34</v>
      </c>
      <c r="E12" s="2" t="s">
        <v>35</v>
      </c>
      <c r="F12" s="2">
        <v>1972</v>
      </c>
      <c r="G12" s="2">
        <v>1.72</v>
      </c>
      <c r="H12" s="18">
        <f t="shared" si="0"/>
        <v>299.28</v>
      </c>
      <c r="I12" s="18">
        <f t="shared" si="1"/>
        <v>174</v>
      </c>
      <c r="J12" s="20">
        <v>12</v>
      </c>
      <c r="K12" s="18">
        <v>112</v>
      </c>
      <c r="L12" s="10">
        <v>16</v>
      </c>
      <c r="M12" s="20">
        <v>25</v>
      </c>
      <c r="N12" s="21">
        <v>2</v>
      </c>
      <c r="O12" s="19">
        <v>7</v>
      </c>
      <c r="P12" s="22"/>
    </row>
    <row r="13" spans="1:16" ht="23.25">
      <c r="A13" s="1">
        <f t="shared" si="2"/>
        <v>7</v>
      </c>
      <c r="B13" s="17">
        <v>34</v>
      </c>
      <c r="C13" s="2" t="s">
        <v>36</v>
      </c>
      <c r="D13" s="2" t="s">
        <v>37</v>
      </c>
      <c r="E13" s="2" t="s">
        <v>38</v>
      </c>
      <c r="F13" s="2">
        <v>1964</v>
      </c>
      <c r="G13" s="2">
        <v>1.64</v>
      </c>
      <c r="H13" s="18">
        <f t="shared" si="0"/>
        <v>318.15999999999997</v>
      </c>
      <c r="I13" s="18">
        <f t="shared" si="1"/>
        <v>194</v>
      </c>
      <c r="J13" s="18">
        <v>26</v>
      </c>
      <c r="K13" s="18">
        <v>49</v>
      </c>
      <c r="L13" s="19">
        <v>50</v>
      </c>
      <c r="M13" s="20">
        <v>23</v>
      </c>
      <c r="N13" s="21">
        <v>26</v>
      </c>
      <c r="O13" s="19">
        <v>20</v>
      </c>
      <c r="P13" s="22"/>
    </row>
    <row r="14" spans="1:16" ht="23.25">
      <c r="A14" s="1">
        <f>A13+1</f>
        <v>8</v>
      </c>
      <c r="B14" s="17">
        <v>35</v>
      </c>
      <c r="C14" s="2" t="s">
        <v>39</v>
      </c>
      <c r="D14" s="2" t="s">
        <v>40</v>
      </c>
      <c r="E14" s="2" t="s">
        <v>41</v>
      </c>
      <c r="F14" s="2">
        <v>1967</v>
      </c>
      <c r="G14" s="2">
        <v>1.67</v>
      </c>
      <c r="H14" s="18">
        <f t="shared" si="0"/>
        <v>320.64</v>
      </c>
      <c r="I14" s="18">
        <f t="shared" si="1"/>
        <v>192</v>
      </c>
      <c r="J14" s="18">
        <v>22</v>
      </c>
      <c r="K14" s="18">
        <v>78</v>
      </c>
      <c r="L14" s="19">
        <v>16</v>
      </c>
      <c r="M14" s="20">
        <v>43</v>
      </c>
      <c r="N14" s="21">
        <v>26</v>
      </c>
      <c r="O14" s="19">
        <v>7</v>
      </c>
      <c r="P14" s="22"/>
    </row>
    <row r="15" spans="1:16" ht="23.25">
      <c r="A15" s="1">
        <f t="shared" si="2"/>
        <v>9</v>
      </c>
      <c r="B15" s="17">
        <v>21</v>
      </c>
      <c r="C15" s="2" t="s">
        <v>42</v>
      </c>
      <c r="D15" s="2" t="s">
        <v>43</v>
      </c>
      <c r="E15" s="2" t="s">
        <v>44</v>
      </c>
      <c r="F15" s="2">
        <v>1960</v>
      </c>
      <c r="G15" s="2">
        <v>1.6</v>
      </c>
      <c r="H15" s="18">
        <f t="shared" si="0"/>
        <v>328</v>
      </c>
      <c r="I15" s="18">
        <f t="shared" si="1"/>
        <v>205</v>
      </c>
      <c r="J15" s="18">
        <v>14</v>
      </c>
      <c r="K15" s="18">
        <v>53</v>
      </c>
      <c r="L15" s="19">
        <v>30</v>
      </c>
      <c r="M15" s="20">
        <v>53</v>
      </c>
      <c r="N15" s="21">
        <v>21</v>
      </c>
      <c r="O15" s="19">
        <v>34</v>
      </c>
      <c r="P15" s="22"/>
    </row>
    <row r="16" spans="1:16" ht="23.25">
      <c r="A16" s="1">
        <f t="shared" si="2"/>
        <v>10</v>
      </c>
      <c r="B16" s="17">
        <v>56</v>
      </c>
      <c r="C16" s="2" t="s">
        <v>45</v>
      </c>
      <c r="D16" s="2" t="s">
        <v>46</v>
      </c>
      <c r="E16" s="2" t="s">
        <v>32</v>
      </c>
      <c r="F16" s="2">
        <v>1983</v>
      </c>
      <c r="G16" s="2">
        <v>1.83</v>
      </c>
      <c r="H16" s="18">
        <f t="shared" si="0"/>
        <v>331.23</v>
      </c>
      <c r="I16" s="18">
        <f t="shared" si="1"/>
        <v>181</v>
      </c>
      <c r="J16" s="20">
        <v>9</v>
      </c>
      <c r="K16" s="22">
        <v>109</v>
      </c>
      <c r="L16" s="22">
        <v>22</v>
      </c>
      <c r="M16" s="23">
        <v>23</v>
      </c>
      <c r="N16" s="25">
        <v>2</v>
      </c>
      <c r="O16" s="22">
        <v>16</v>
      </c>
      <c r="P16" s="22"/>
    </row>
    <row r="17" spans="1:16" ht="23.25">
      <c r="A17" s="1">
        <f t="shared" si="2"/>
        <v>11</v>
      </c>
      <c r="B17" s="17">
        <v>4</v>
      </c>
      <c r="C17" s="2" t="s">
        <v>47</v>
      </c>
      <c r="D17" s="2" t="s">
        <v>48</v>
      </c>
      <c r="E17" s="2" t="s">
        <v>49</v>
      </c>
      <c r="F17" s="2">
        <v>1955</v>
      </c>
      <c r="G17" s="2">
        <v>1.55</v>
      </c>
      <c r="H17" s="18">
        <f t="shared" si="0"/>
        <v>399.90000000000003</v>
      </c>
      <c r="I17" s="18">
        <f t="shared" si="1"/>
        <v>258</v>
      </c>
      <c r="J17" s="18">
        <v>148</v>
      </c>
      <c r="K17" s="18">
        <v>52</v>
      </c>
      <c r="L17" s="19">
        <v>2</v>
      </c>
      <c r="M17" s="20">
        <v>20</v>
      </c>
      <c r="N17" s="21">
        <v>29</v>
      </c>
      <c r="O17" s="19">
        <v>7</v>
      </c>
      <c r="P17" s="22"/>
    </row>
    <row r="18" spans="1:16" ht="23.25">
      <c r="A18" s="1">
        <f t="shared" si="2"/>
        <v>12</v>
      </c>
      <c r="B18" s="17">
        <v>17</v>
      </c>
      <c r="C18" s="2" t="s">
        <v>50</v>
      </c>
      <c r="D18" s="2" t="s">
        <v>51</v>
      </c>
      <c r="E18" s="2" t="s">
        <v>52</v>
      </c>
      <c r="F18" s="2">
        <v>1959</v>
      </c>
      <c r="G18" s="2">
        <v>1.59</v>
      </c>
      <c r="H18" s="18">
        <f t="shared" si="0"/>
        <v>427.71000000000004</v>
      </c>
      <c r="I18" s="18">
        <f t="shared" si="1"/>
        <v>269</v>
      </c>
      <c r="J18" s="18">
        <v>36</v>
      </c>
      <c r="K18" s="18">
        <v>91</v>
      </c>
      <c r="L18" s="19">
        <v>29</v>
      </c>
      <c r="M18" s="20">
        <v>46</v>
      </c>
      <c r="N18" s="21">
        <v>52</v>
      </c>
      <c r="O18" s="19">
        <v>15</v>
      </c>
      <c r="P18" s="22"/>
    </row>
    <row r="19" spans="1:16" ht="23.25">
      <c r="A19" s="1">
        <f t="shared" si="2"/>
        <v>13</v>
      </c>
      <c r="B19" s="17">
        <v>51</v>
      </c>
      <c r="C19" s="2" t="s">
        <v>53</v>
      </c>
      <c r="D19" s="2" t="s">
        <v>54</v>
      </c>
      <c r="E19" s="2" t="s">
        <v>55</v>
      </c>
      <c r="F19" s="2">
        <v>1973</v>
      </c>
      <c r="G19" s="2">
        <v>1.73</v>
      </c>
      <c r="H19" s="18">
        <f t="shared" si="0"/>
        <v>441.15</v>
      </c>
      <c r="I19" s="18">
        <f t="shared" si="1"/>
        <v>255</v>
      </c>
      <c r="J19" s="20">
        <v>43</v>
      </c>
      <c r="K19" s="18">
        <v>73</v>
      </c>
      <c r="L19" s="19">
        <v>15</v>
      </c>
      <c r="M19" s="20">
        <v>42</v>
      </c>
      <c r="N19" s="21">
        <v>28</v>
      </c>
      <c r="O19" s="19">
        <v>54</v>
      </c>
      <c r="P19" s="22"/>
    </row>
    <row r="20" spans="1:16" ht="23.25">
      <c r="A20" s="1">
        <f t="shared" si="2"/>
        <v>14</v>
      </c>
      <c r="B20" s="17">
        <v>45</v>
      </c>
      <c r="C20" s="2" t="s">
        <v>56</v>
      </c>
      <c r="D20" s="2" t="s">
        <v>57</v>
      </c>
      <c r="E20" s="2" t="s">
        <v>58</v>
      </c>
      <c r="F20" s="2">
        <v>1972</v>
      </c>
      <c r="G20" s="17">
        <v>1.72</v>
      </c>
      <c r="H20" s="18">
        <f t="shared" si="0"/>
        <v>457.52</v>
      </c>
      <c r="I20" s="18">
        <f t="shared" si="1"/>
        <v>266</v>
      </c>
      <c r="J20" s="20">
        <v>23</v>
      </c>
      <c r="K20" s="18">
        <v>90</v>
      </c>
      <c r="L20" s="19">
        <v>34</v>
      </c>
      <c r="M20" s="20">
        <v>31</v>
      </c>
      <c r="N20" s="21">
        <v>72</v>
      </c>
      <c r="O20" s="19">
        <v>16</v>
      </c>
      <c r="P20" s="22"/>
    </row>
    <row r="21" spans="1:16" ht="23.25">
      <c r="A21" s="1">
        <f t="shared" si="2"/>
        <v>15</v>
      </c>
      <c r="B21" s="17">
        <v>48</v>
      </c>
      <c r="C21" s="2" t="s">
        <v>59</v>
      </c>
      <c r="D21" s="2" t="s">
        <v>60</v>
      </c>
      <c r="E21" s="2" t="s">
        <v>61</v>
      </c>
      <c r="F21" s="2">
        <v>1973</v>
      </c>
      <c r="G21" s="2">
        <v>1.73</v>
      </c>
      <c r="H21" s="18">
        <f t="shared" si="0"/>
        <v>479.21</v>
      </c>
      <c r="I21" s="18">
        <f t="shared" si="1"/>
        <v>277</v>
      </c>
      <c r="J21" s="20">
        <v>200</v>
      </c>
      <c r="K21" s="18">
        <v>55</v>
      </c>
      <c r="L21" s="19">
        <v>3</v>
      </c>
      <c r="M21" s="20">
        <v>9</v>
      </c>
      <c r="N21" s="21">
        <v>2</v>
      </c>
      <c r="O21" s="19">
        <v>8</v>
      </c>
      <c r="P21" s="22"/>
    </row>
    <row r="22" spans="1:16" ht="23.25">
      <c r="A22" s="1">
        <f t="shared" si="2"/>
        <v>16</v>
      </c>
      <c r="B22" s="17">
        <v>30</v>
      </c>
      <c r="C22" s="2" t="s">
        <v>62</v>
      </c>
      <c r="D22" s="26" t="s">
        <v>63</v>
      </c>
      <c r="E22" s="26" t="s">
        <v>64</v>
      </c>
      <c r="F22" s="26">
        <v>1963</v>
      </c>
      <c r="G22" s="2">
        <v>1.63</v>
      </c>
      <c r="H22" s="18">
        <f t="shared" si="0"/>
        <v>506.92999999999995</v>
      </c>
      <c r="I22" s="18">
        <f t="shared" si="1"/>
        <v>311</v>
      </c>
      <c r="J22" s="18">
        <v>200</v>
      </c>
      <c r="K22" s="18">
        <v>57</v>
      </c>
      <c r="L22" s="19">
        <v>20</v>
      </c>
      <c r="M22" s="20">
        <v>30</v>
      </c>
      <c r="N22" s="21">
        <v>0</v>
      </c>
      <c r="O22" s="19">
        <v>4</v>
      </c>
      <c r="P22" s="22"/>
    </row>
    <row r="23" spans="1:16" ht="23.25">
      <c r="A23" s="1">
        <f t="shared" si="2"/>
        <v>17</v>
      </c>
      <c r="B23" s="17">
        <v>59</v>
      </c>
      <c r="C23" s="2" t="s">
        <v>65</v>
      </c>
      <c r="D23" s="2" t="s">
        <v>66</v>
      </c>
      <c r="E23" s="2" t="s">
        <v>67</v>
      </c>
      <c r="F23" s="2">
        <v>1990</v>
      </c>
      <c r="G23" s="2">
        <v>1.9</v>
      </c>
      <c r="H23" s="18">
        <f t="shared" si="0"/>
        <v>518.6999999999999</v>
      </c>
      <c r="I23" s="18">
        <f t="shared" si="1"/>
        <v>273</v>
      </c>
      <c r="J23" s="20">
        <v>32</v>
      </c>
      <c r="K23" s="27">
        <v>22</v>
      </c>
      <c r="L23" s="27">
        <v>11</v>
      </c>
      <c r="M23" s="28">
        <v>5</v>
      </c>
      <c r="N23" s="25">
        <v>1</v>
      </c>
      <c r="O23" s="27">
        <v>202</v>
      </c>
      <c r="P23" s="22"/>
    </row>
    <row r="24" spans="1:16" ht="23.25">
      <c r="A24" s="1">
        <f t="shared" si="2"/>
        <v>18</v>
      </c>
      <c r="B24" s="17">
        <v>52</v>
      </c>
      <c r="C24" s="2" t="s">
        <v>68</v>
      </c>
      <c r="D24" s="2" t="s">
        <v>69</v>
      </c>
      <c r="E24" s="2" t="s">
        <v>70</v>
      </c>
      <c r="F24" s="2">
        <v>1973</v>
      </c>
      <c r="G24" s="2">
        <v>1.73</v>
      </c>
      <c r="H24" s="18">
        <f t="shared" si="0"/>
        <v>543.22</v>
      </c>
      <c r="I24" s="18">
        <f t="shared" si="1"/>
        <v>314</v>
      </c>
      <c r="J24" s="20">
        <v>4</v>
      </c>
      <c r="K24" s="18">
        <v>54</v>
      </c>
      <c r="L24" s="19">
        <v>4</v>
      </c>
      <c r="M24" s="20">
        <v>25</v>
      </c>
      <c r="N24" s="21">
        <v>200</v>
      </c>
      <c r="O24" s="19">
        <v>27</v>
      </c>
      <c r="P24" s="22"/>
    </row>
    <row r="25" spans="1:16" ht="23.25">
      <c r="A25" s="1">
        <v>19</v>
      </c>
      <c r="B25" s="17">
        <v>53</v>
      </c>
      <c r="C25" s="2" t="s">
        <v>71</v>
      </c>
      <c r="D25" s="2" t="s">
        <v>72</v>
      </c>
      <c r="E25" s="2" t="s">
        <v>73</v>
      </c>
      <c r="F25" s="2">
        <v>1973</v>
      </c>
      <c r="G25" s="2">
        <v>1.73</v>
      </c>
      <c r="H25" s="18">
        <f t="shared" si="0"/>
        <v>543.22</v>
      </c>
      <c r="I25" s="18">
        <f t="shared" si="1"/>
        <v>314</v>
      </c>
      <c r="J25" s="20">
        <v>55</v>
      </c>
      <c r="K25" s="18">
        <v>50</v>
      </c>
      <c r="L25" s="19">
        <v>12</v>
      </c>
      <c r="M25" s="20">
        <v>173</v>
      </c>
      <c r="N25" s="25">
        <v>6</v>
      </c>
      <c r="O25" s="19">
        <v>18</v>
      </c>
      <c r="P25" s="22"/>
    </row>
    <row r="26" spans="1:16" ht="23.25">
      <c r="A26" s="1">
        <f t="shared" si="2"/>
        <v>20</v>
      </c>
      <c r="B26" s="17">
        <v>16</v>
      </c>
      <c r="C26" s="2" t="s">
        <v>74</v>
      </c>
      <c r="D26" s="2" t="s">
        <v>75</v>
      </c>
      <c r="E26" s="2" t="s">
        <v>76</v>
      </c>
      <c r="F26" s="2">
        <v>1959</v>
      </c>
      <c r="G26" s="2">
        <v>1.59</v>
      </c>
      <c r="H26" s="18">
        <f t="shared" si="0"/>
        <v>575.58</v>
      </c>
      <c r="I26" s="18">
        <f t="shared" si="1"/>
        <v>362</v>
      </c>
      <c r="J26" s="18">
        <v>9</v>
      </c>
      <c r="K26" s="18">
        <v>202</v>
      </c>
      <c r="L26" s="19">
        <v>14</v>
      </c>
      <c r="M26" s="20">
        <v>19</v>
      </c>
      <c r="N26" s="21">
        <v>10</v>
      </c>
      <c r="O26" s="19">
        <v>108</v>
      </c>
      <c r="P26" s="22"/>
    </row>
    <row r="27" spans="1:16" ht="23.25">
      <c r="A27" s="1">
        <f t="shared" si="2"/>
        <v>21</v>
      </c>
      <c r="B27" s="17">
        <v>37</v>
      </c>
      <c r="C27" s="2" t="s">
        <v>77</v>
      </c>
      <c r="D27" s="2" t="s">
        <v>78</v>
      </c>
      <c r="E27" s="2" t="s">
        <v>76</v>
      </c>
      <c r="F27" s="2">
        <v>1966</v>
      </c>
      <c r="G27" s="2">
        <v>1.66</v>
      </c>
      <c r="H27" s="18">
        <f t="shared" si="0"/>
        <v>595.9399999999999</v>
      </c>
      <c r="I27" s="18">
        <f t="shared" si="1"/>
        <v>359</v>
      </c>
      <c r="J27" s="18">
        <v>32</v>
      </c>
      <c r="K27" s="18">
        <v>247</v>
      </c>
      <c r="L27" s="19">
        <v>41</v>
      </c>
      <c r="M27" s="20">
        <v>25</v>
      </c>
      <c r="N27" s="21">
        <v>5</v>
      </c>
      <c r="O27" s="19">
        <v>9</v>
      </c>
      <c r="P27" s="22"/>
    </row>
    <row r="28" spans="1:16" ht="23.25">
      <c r="A28" s="1">
        <f t="shared" si="2"/>
        <v>22</v>
      </c>
      <c r="B28" s="17">
        <v>58</v>
      </c>
      <c r="C28" s="2" t="s">
        <v>79</v>
      </c>
      <c r="D28" s="2" t="s">
        <v>80</v>
      </c>
      <c r="E28" s="2" t="s">
        <v>67</v>
      </c>
      <c r="F28" s="2">
        <v>1989</v>
      </c>
      <c r="G28" s="2">
        <v>1.89</v>
      </c>
      <c r="H28" s="18">
        <f t="shared" si="0"/>
        <v>606.6899999999999</v>
      </c>
      <c r="I28" s="18">
        <f t="shared" si="1"/>
        <v>321</v>
      </c>
      <c r="J28" s="20">
        <v>11</v>
      </c>
      <c r="K28" s="22">
        <v>54</v>
      </c>
      <c r="L28" s="22">
        <v>22</v>
      </c>
      <c r="M28" s="23">
        <v>24</v>
      </c>
      <c r="N28" s="25">
        <v>2</v>
      </c>
      <c r="O28" s="22">
        <v>208</v>
      </c>
      <c r="P28" s="22"/>
    </row>
    <row r="29" spans="1:16" ht="23.25">
      <c r="A29" s="1">
        <f t="shared" si="2"/>
        <v>23</v>
      </c>
      <c r="B29" s="17">
        <v>46</v>
      </c>
      <c r="C29" s="2" t="s">
        <v>81</v>
      </c>
      <c r="D29" s="2" t="s">
        <v>82</v>
      </c>
      <c r="E29" s="2" t="s">
        <v>83</v>
      </c>
      <c r="F29" s="2">
        <v>1974</v>
      </c>
      <c r="G29" s="2">
        <v>1.74</v>
      </c>
      <c r="H29" s="18">
        <f t="shared" si="0"/>
        <v>607.26</v>
      </c>
      <c r="I29" s="18">
        <f t="shared" si="1"/>
        <v>349</v>
      </c>
      <c r="J29" s="20">
        <v>8</v>
      </c>
      <c r="K29" s="18">
        <v>63</v>
      </c>
      <c r="L29" s="22">
        <v>24</v>
      </c>
      <c r="M29" s="20">
        <v>32</v>
      </c>
      <c r="N29" s="21">
        <v>200</v>
      </c>
      <c r="O29" s="19">
        <v>22</v>
      </c>
      <c r="P29" s="22"/>
    </row>
    <row r="30" spans="1:16" ht="23.25">
      <c r="A30" s="1">
        <f t="shared" si="2"/>
        <v>24</v>
      </c>
      <c r="B30" s="17">
        <v>14</v>
      </c>
      <c r="C30" s="2" t="s">
        <v>84</v>
      </c>
      <c r="D30" s="2" t="s">
        <v>85</v>
      </c>
      <c r="E30" s="2" t="s">
        <v>86</v>
      </c>
      <c r="F30" s="2">
        <v>1959</v>
      </c>
      <c r="G30" s="2">
        <v>1.59</v>
      </c>
      <c r="H30" s="18">
        <f t="shared" si="0"/>
        <v>628.0500000000001</v>
      </c>
      <c r="I30" s="18">
        <f t="shared" si="1"/>
        <v>395</v>
      </c>
      <c r="J30" s="18">
        <v>30</v>
      </c>
      <c r="K30" s="18">
        <v>59</v>
      </c>
      <c r="L30" s="19">
        <v>20</v>
      </c>
      <c r="M30" s="20">
        <v>76</v>
      </c>
      <c r="N30" s="21">
        <v>2</v>
      </c>
      <c r="O30" s="19">
        <v>208</v>
      </c>
      <c r="P30" s="22"/>
    </row>
    <row r="31" spans="1:16" ht="23.25">
      <c r="A31" s="1">
        <f t="shared" si="2"/>
        <v>25</v>
      </c>
      <c r="B31" s="17">
        <v>41</v>
      </c>
      <c r="C31" s="2" t="s">
        <v>87</v>
      </c>
      <c r="D31" s="2" t="s">
        <v>88</v>
      </c>
      <c r="E31" s="2" t="s">
        <v>89</v>
      </c>
      <c r="F31" s="2">
        <v>1972</v>
      </c>
      <c r="G31" s="2">
        <v>1.72</v>
      </c>
      <c r="H31" s="18">
        <f t="shared" si="0"/>
        <v>646.72</v>
      </c>
      <c r="I31" s="18">
        <f t="shared" si="1"/>
        <v>376</v>
      </c>
      <c r="J31" s="18">
        <v>8</v>
      </c>
      <c r="K31" s="18">
        <v>96</v>
      </c>
      <c r="L31" s="19">
        <v>83</v>
      </c>
      <c r="M31" s="20">
        <v>177</v>
      </c>
      <c r="N31" s="21">
        <v>9</v>
      </c>
      <c r="O31" s="19">
        <v>3</v>
      </c>
      <c r="P31" s="22"/>
    </row>
    <row r="32" spans="1:16" ht="23.25">
      <c r="A32" s="1">
        <f t="shared" si="2"/>
        <v>26</v>
      </c>
      <c r="B32" s="17">
        <v>33</v>
      </c>
      <c r="C32" s="2" t="s">
        <v>90</v>
      </c>
      <c r="D32" s="2" t="s">
        <v>91</v>
      </c>
      <c r="E32" s="2" t="s">
        <v>92</v>
      </c>
      <c r="F32" s="2">
        <v>1964</v>
      </c>
      <c r="G32" s="2">
        <v>1.65</v>
      </c>
      <c r="H32" s="18">
        <f t="shared" si="0"/>
        <v>664.9499999999999</v>
      </c>
      <c r="I32" s="18">
        <f t="shared" si="1"/>
        <v>403</v>
      </c>
      <c r="J32" s="18">
        <v>200</v>
      </c>
      <c r="K32" s="18">
        <v>75</v>
      </c>
      <c r="L32" s="19">
        <v>49</v>
      </c>
      <c r="M32" s="20">
        <v>73</v>
      </c>
      <c r="N32" s="21">
        <v>1</v>
      </c>
      <c r="O32" s="19">
        <v>5</v>
      </c>
      <c r="P32" s="22"/>
    </row>
    <row r="33" spans="1:16" ht="23.25">
      <c r="A33" s="1">
        <f t="shared" si="2"/>
        <v>27</v>
      </c>
      <c r="B33" s="17">
        <v>42</v>
      </c>
      <c r="C33" s="2" t="s">
        <v>93</v>
      </c>
      <c r="D33" s="2" t="s">
        <v>94</v>
      </c>
      <c r="E33" s="2" t="s">
        <v>95</v>
      </c>
      <c r="F33" s="2">
        <v>1966</v>
      </c>
      <c r="G33" s="2">
        <v>1.66</v>
      </c>
      <c r="H33" s="18">
        <f t="shared" si="0"/>
        <v>697.1999999999999</v>
      </c>
      <c r="I33" s="18">
        <f t="shared" si="1"/>
        <v>420</v>
      </c>
      <c r="J33" s="18">
        <v>5</v>
      </c>
      <c r="K33" s="18">
        <v>51</v>
      </c>
      <c r="L33" s="19">
        <v>114</v>
      </c>
      <c r="M33" s="20">
        <v>206</v>
      </c>
      <c r="N33" s="21">
        <v>8</v>
      </c>
      <c r="O33" s="19">
        <v>36</v>
      </c>
      <c r="P33" s="22"/>
    </row>
    <row r="34" spans="1:16" ht="23.25">
      <c r="A34" s="1">
        <f t="shared" si="2"/>
        <v>28</v>
      </c>
      <c r="B34" s="17">
        <v>22</v>
      </c>
      <c r="C34" s="2" t="s">
        <v>96</v>
      </c>
      <c r="D34" s="2" t="s">
        <v>97</v>
      </c>
      <c r="E34" s="2" t="s">
        <v>98</v>
      </c>
      <c r="F34" s="2">
        <v>1960</v>
      </c>
      <c r="G34" s="2">
        <v>1.6</v>
      </c>
      <c r="H34" s="18">
        <f t="shared" si="0"/>
        <v>753.6</v>
      </c>
      <c r="I34" s="18">
        <f t="shared" si="1"/>
        <v>471</v>
      </c>
      <c r="J34" s="18">
        <v>200</v>
      </c>
      <c r="K34" s="18">
        <v>56</v>
      </c>
      <c r="L34" s="19">
        <v>4</v>
      </c>
      <c r="M34" s="20">
        <v>9</v>
      </c>
      <c r="N34" s="21">
        <v>200</v>
      </c>
      <c r="O34" s="19">
        <v>2</v>
      </c>
      <c r="P34" s="22"/>
    </row>
    <row r="35" spans="1:16" ht="23.25">
      <c r="A35" s="1">
        <f t="shared" si="2"/>
        <v>29</v>
      </c>
      <c r="B35" s="17">
        <v>32</v>
      </c>
      <c r="C35" s="2" t="s">
        <v>99</v>
      </c>
      <c r="D35" s="2" t="s">
        <v>100</v>
      </c>
      <c r="E35" s="2" t="s">
        <v>101</v>
      </c>
      <c r="F35" s="2">
        <v>1964</v>
      </c>
      <c r="G35" s="2">
        <v>1.64</v>
      </c>
      <c r="H35" s="18">
        <f t="shared" si="0"/>
        <v>765.88</v>
      </c>
      <c r="I35" s="18">
        <f t="shared" si="1"/>
        <v>467</v>
      </c>
      <c r="J35" s="18">
        <v>116</v>
      </c>
      <c r="K35" s="18">
        <v>140</v>
      </c>
      <c r="L35" s="19">
        <v>88</v>
      </c>
      <c r="M35" s="20">
        <v>80</v>
      </c>
      <c r="N35" s="21">
        <v>24</v>
      </c>
      <c r="O35" s="19">
        <v>19</v>
      </c>
      <c r="P35" s="22"/>
    </row>
    <row r="36" spans="1:16" ht="23.25">
      <c r="A36" s="1">
        <f t="shared" si="2"/>
        <v>30</v>
      </c>
      <c r="B36" s="17">
        <v>49</v>
      </c>
      <c r="C36" s="2" t="s">
        <v>102</v>
      </c>
      <c r="D36" s="2" t="s">
        <v>103</v>
      </c>
      <c r="E36" s="2" t="s">
        <v>104</v>
      </c>
      <c r="F36" s="2">
        <v>1973</v>
      </c>
      <c r="G36" s="2">
        <v>1.73</v>
      </c>
      <c r="H36" s="18">
        <f t="shared" si="0"/>
        <v>783.6899999999999</v>
      </c>
      <c r="I36" s="18">
        <f t="shared" si="1"/>
        <v>453</v>
      </c>
      <c r="J36" s="20">
        <v>36</v>
      </c>
      <c r="K36" s="18">
        <v>166</v>
      </c>
      <c r="L36" s="19">
        <v>5</v>
      </c>
      <c r="M36" s="20">
        <v>236</v>
      </c>
      <c r="N36" s="21">
        <v>3</v>
      </c>
      <c r="O36" s="19">
        <v>7</v>
      </c>
      <c r="P36" s="22"/>
    </row>
    <row r="37" spans="1:16" ht="23.25">
      <c r="A37" s="1">
        <f t="shared" si="2"/>
        <v>31</v>
      </c>
      <c r="B37" s="17">
        <v>43</v>
      </c>
      <c r="C37" s="2" t="s">
        <v>105</v>
      </c>
      <c r="D37" s="2" t="s">
        <v>106</v>
      </c>
      <c r="E37" s="2" t="s">
        <v>107</v>
      </c>
      <c r="F37" s="2">
        <v>1968</v>
      </c>
      <c r="G37" s="2">
        <v>1.68</v>
      </c>
      <c r="H37" s="18">
        <f t="shared" si="0"/>
        <v>900.48</v>
      </c>
      <c r="I37" s="18">
        <f t="shared" si="1"/>
        <v>536</v>
      </c>
      <c r="J37" s="20">
        <v>12</v>
      </c>
      <c r="K37" s="18">
        <v>96</v>
      </c>
      <c r="L37" s="19">
        <v>49</v>
      </c>
      <c r="M37" s="20">
        <v>165</v>
      </c>
      <c r="N37" s="21">
        <v>200</v>
      </c>
      <c r="O37" s="19">
        <v>14</v>
      </c>
      <c r="P37" s="22"/>
    </row>
    <row r="38" spans="1:16" ht="23.25">
      <c r="A38" s="1">
        <f t="shared" si="2"/>
        <v>32</v>
      </c>
      <c r="B38" s="17">
        <v>5</v>
      </c>
      <c r="C38" s="2" t="s">
        <v>108</v>
      </c>
      <c r="D38" s="2" t="s">
        <v>109</v>
      </c>
      <c r="E38" s="2" t="s">
        <v>110</v>
      </c>
      <c r="F38" s="2">
        <v>1955</v>
      </c>
      <c r="G38" s="2">
        <v>1.55</v>
      </c>
      <c r="H38" s="18">
        <f t="shared" si="0"/>
        <v>917.6</v>
      </c>
      <c r="I38" s="18">
        <f t="shared" si="1"/>
        <v>592</v>
      </c>
      <c r="J38" s="18">
        <v>200</v>
      </c>
      <c r="K38" s="18">
        <v>72</v>
      </c>
      <c r="L38" s="10">
        <v>75</v>
      </c>
      <c r="M38" s="20">
        <v>128</v>
      </c>
      <c r="N38" s="21">
        <v>24</v>
      </c>
      <c r="O38" s="19">
        <v>93</v>
      </c>
      <c r="P38" s="22"/>
    </row>
    <row r="39" spans="1:16" ht="23.25">
      <c r="A39" s="1">
        <f t="shared" si="2"/>
        <v>33</v>
      </c>
      <c r="B39" s="17">
        <v>61</v>
      </c>
      <c r="C39" s="2" t="s">
        <v>111</v>
      </c>
      <c r="D39" s="2" t="s">
        <v>112</v>
      </c>
      <c r="E39" s="2" t="s">
        <v>113</v>
      </c>
      <c r="F39" s="2">
        <v>1997</v>
      </c>
      <c r="G39" s="2">
        <v>1.9</v>
      </c>
      <c r="H39" s="18">
        <f t="shared" si="0"/>
        <v>959.5</v>
      </c>
      <c r="I39" s="18">
        <f t="shared" si="1"/>
        <v>505</v>
      </c>
      <c r="J39" s="20">
        <v>200</v>
      </c>
      <c r="K39" s="22">
        <v>13</v>
      </c>
      <c r="L39" s="22">
        <v>158</v>
      </c>
      <c r="M39" s="23">
        <v>95</v>
      </c>
      <c r="N39" s="25">
        <v>9</v>
      </c>
      <c r="O39" s="22">
        <v>30</v>
      </c>
      <c r="P39" s="22"/>
    </row>
    <row r="40" spans="1:16" ht="23.25">
      <c r="A40" s="1">
        <f t="shared" si="2"/>
        <v>34</v>
      </c>
      <c r="B40" s="17">
        <v>18</v>
      </c>
      <c r="C40" s="2" t="s">
        <v>114</v>
      </c>
      <c r="D40" s="2" t="s">
        <v>115</v>
      </c>
      <c r="E40" s="2" t="s">
        <v>116</v>
      </c>
      <c r="F40" s="2">
        <v>1959</v>
      </c>
      <c r="G40" s="2">
        <v>1.59</v>
      </c>
      <c r="H40" s="18">
        <f t="shared" si="0"/>
        <v>1019.19</v>
      </c>
      <c r="I40" s="18">
        <f t="shared" si="1"/>
        <v>641</v>
      </c>
      <c r="J40" s="18">
        <v>22</v>
      </c>
      <c r="K40" s="18">
        <v>72</v>
      </c>
      <c r="L40" s="19">
        <v>30</v>
      </c>
      <c r="M40" s="20">
        <v>448</v>
      </c>
      <c r="N40" s="21">
        <v>44</v>
      </c>
      <c r="O40" s="19">
        <v>25</v>
      </c>
      <c r="P40" s="22"/>
    </row>
    <row r="41" spans="1:16" ht="23.25">
      <c r="A41" s="1">
        <f t="shared" si="2"/>
        <v>35</v>
      </c>
      <c r="B41" s="17">
        <v>44</v>
      </c>
      <c r="C41" s="2" t="s">
        <v>117</v>
      </c>
      <c r="D41" s="2" t="s">
        <v>118</v>
      </c>
      <c r="E41" s="2" t="s">
        <v>119</v>
      </c>
      <c r="F41" s="2">
        <v>1969</v>
      </c>
      <c r="G41" s="2">
        <v>1.69</v>
      </c>
      <c r="H41" s="18">
        <f t="shared" si="0"/>
        <v>1052.87</v>
      </c>
      <c r="I41" s="18">
        <f t="shared" si="1"/>
        <v>623</v>
      </c>
      <c r="J41" s="20">
        <v>118</v>
      </c>
      <c r="K41" s="18">
        <v>91</v>
      </c>
      <c r="L41" s="19">
        <v>32</v>
      </c>
      <c r="M41" s="20">
        <v>290</v>
      </c>
      <c r="N41" s="21">
        <v>22</v>
      </c>
      <c r="O41" s="19">
        <v>70</v>
      </c>
      <c r="P41" s="22"/>
    </row>
    <row r="42" spans="1:16" ht="23.25">
      <c r="A42" s="1">
        <f t="shared" si="2"/>
        <v>36</v>
      </c>
      <c r="B42" s="17">
        <v>28</v>
      </c>
      <c r="C42" s="2" t="s">
        <v>120</v>
      </c>
      <c r="D42" s="2" t="s">
        <v>121</v>
      </c>
      <c r="E42" s="2" t="s">
        <v>122</v>
      </c>
      <c r="F42" s="2">
        <v>1963</v>
      </c>
      <c r="G42" s="2">
        <v>1.63</v>
      </c>
      <c r="H42" s="18">
        <f t="shared" si="0"/>
        <v>1062.76</v>
      </c>
      <c r="I42" s="18">
        <f t="shared" si="1"/>
        <v>652</v>
      </c>
      <c r="J42" s="18">
        <v>64</v>
      </c>
      <c r="K42" s="18">
        <v>132</v>
      </c>
      <c r="L42" s="19">
        <v>8</v>
      </c>
      <c r="M42" s="20">
        <v>248</v>
      </c>
      <c r="N42" s="21">
        <v>74</v>
      </c>
      <c r="O42" s="19">
        <v>126</v>
      </c>
      <c r="P42" s="22"/>
    </row>
    <row r="43" spans="1:16" ht="23.25">
      <c r="A43" s="1">
        <f t="shared" si="2"/>
        <v>37</v>
      </c>
      <c r="B43" s="17">
        <v>1</v>
      </c>
      <c r="C43" s="2" t="s">
        <v>123</v>
      </c>
      <c r="D43" s="2" t="s">
        <v>124</v>
      </c>
      <c r="E43" s="2" t="s">
        <v>125</v>
      </c>
      <c r="F43" s="2">
        <v>1953</v>
      </c>
      <c r="G43" s="2">
        <v>1.53</v>
      </c>
      <c r="H43" s="18">
        <f t="shared" si="0"/>
        <v>1118.43</v>
      </c>
      <c r="I43" s="18">
        <f t="shared" si="1"/>
        <v>731</v>
      </c>
      <c r="J43" s="18">
        <v>200</v>
      </c>
      <c r="K43" s="18">
        <v>230</v>
      </c>
      <c r="L43" s="19">
        <v>215</v>
      </c>
      <c r="M43" s="20">
        <v>55</v>
      </c>
      <c r="N43" s="21">
        <v>24</v>
      </c>
      <c r="O43" s="19">
        <v>7</v>
      </c>
      <c r="P43" s="22"/>
    </row>
    <row r="44" spans="1:16" ht="23.25">
      <c r="A44" s="1">
        <f t="shared" si="2"/>
        <v>38</v>
      </c>
      <c r="B44" s="17">
        <v>15</v>
      </c>
      <c r="C44" s="2" t="s">
        <v>126</v>
      </c>
      <c r="D44" s="2" t="s">
        <v>127</v>
      </c>
      <c r="E44" s="2" t="s">
        <v>128</v>
      </c>
      <c r="F44" s="2">
        <v>1959</v>
      </c>
      <c r="G44" s="2">
        <v>1.59</v>
      </c>
      <c r="H44" s="18">
        <f t="shared" si="0"/>
        <v>1140.03</v>
      </c>
      <c r="I44" s="18">
        <f t="shared" si="1"/>
        <v>717</v>
      </c>
      <c r="J44" s="18">
        <v>47</v>
      </c>
      <c r="K44" s="18">
        <v>100</v>
      </c>
      <c r="L44" s="19">
        <v>39</v>
      </c>
      <c r="M44" s="20">
        <v>126</v>
      </c>
      <c r="N44" s="21">
        <v>200</v>
      </c>
      <c r="O44" s="19">
        <v>205</v>
      </c>
      <c r="P44" s="22"/>
    </row>
    <row r="45" spans="1:16" ht="23.25">
      <c r="A45" s="1">
        <f t="shared" si="2"/>
        <v>39</v>
      </c>
      <c r="B45" s="17">
        <v>36</v>
      </c>
      <c r="C45" s="2" t="s">
        <v>129</v>
      </c>
      <c r="D45" s="2" t="s">
        <v>130</v>
      </c>
      <c r="E45" s="2" t="s">
        <v>76</v>
      </c>
      <c r="F45" s="2">
        <v>1966</v>
      </c>
      <c r="G45" s="2">
        <v>1.66</v>
      </c>
      <c r="H45" s="18">
        <f t="shared" si="0"/>
        <v>1170.3</v>
      </c>
      <c r="I45" s="18">
        <f t="shared" si="1"/>
        <v>705</v>
      </c>
      <c r="J45" s="18">
        <v>24</v>
      </c>
      <c r="K45" s="18">
        <v>4</v>
      </c>
      <c r="L45" s="19">
        <v>82</v>
      </c>
      <c r="M45" s="20">
        <v>268</v>
      </c>
      <c r="N45" s="21">
        <v>200</v>
      </c>
      <c r="O45" s="19">
        <v>127</v>
      </c>
      <c r="P45" s="22"/>
    </row>
    <row r="46" spans="1:16" ht="23.25">
      <c r="A46" s="1">
        <f t="shared" si="2"/>
        <v>40</v>
      </c>
      <c r="B46" s="17">
        <v>50</v>
      </c>
      <c r="C46" s="2" t="s">
        <v>131</v>
      </c>
      <c r="D46" s="2" t="s">
        <v>132</v>
      </c>
      <c r="E46" s="2" t="s">
        <v>133</v>
      </c>
      <c r="F46" s="2">
        <v>1973</v>
      </c>
      <c r="G46" s="2">
        <v>1.73</v>
      </c>
      <c r="H46" s="18">
        <f t="shared" si="0"/>
        <v>1190.24</v>
      </c>
      <c r="I46" s="18">
        <f t="shared" si="1"/>
        <v>688</v>
      </c>
      <c r="J46" s="20">
        <v>5</v>
      </c>
      <c r="K46" s="18">
        <v>56</v>
      </c>
      <c r="L46" s="19">
        <v>12</v>
      </c>
      <c r="M46" s="20">
        <v>209</v>
      </c>
      <c r="N46" s="21">
        <v>200</v>
      </c>
      <c r="O46" s="19">
        <v>206</v>
      </c>
      <c r="P46" s="22"/>
    </row>
    <row r="47" spans="1:16" ht="23.25">
      <c r="A47" s="1">
        <f t="shared" si="2"/>
        <v>41</v>
      </c>
      <c r="B47" s="17">
        <v>39</v>
      </c>
      <c r="C47" s="2" t="s">
        <v>134</v>
      </c>
      <c r="D47" s="2" t="s">
        <v>135</v>
      </c>
      <c r="E47" s="2" t="s">
        <v>73</v>
      </c>
      <c r="F47" s="2">
        <v>1967</v>
      </c>
      <c r="G47" s="2">
        <v>1.67</v>
      </c>
      <c r="H47" s="18">
        <f t="shared" si="0"/>
        <v>1202.3999999999999</v>
      </c>
      <c r="I47" s="18">
        <f t="shared" si="1"/>
        <v>720</v>
      </c>
      <c r="J47" s="18">
        <v>16</v>
      </c>
      <c r="K47" s="29">
        <v>61</v>
      </c>
      <c r="L47" s="19">
        <v>23</v>
      </c>
      <c r="M47" s="30">
        <v>408</v>
      </c>
      <c r="N47" s="21">
        <v>200</v>
      </c>
      <c r="O47" s="19">
        <v>12</v>
      </c>
      <c r="P47" s="22"/>
    </row>
    <row r="48" spans="1:16" ht="23.25">
      <c r="A48" s="1">
        <f t="shared" si="2"/>
        <v>42</v>
      </c>
      <c r="B48" s="17">
        <v>9</v>
      </c>
      <c r="C48" s="2" t="s">
        <v>136</v>
      </c>
      <c r="D48" s="2" t="s">
        <v>137</v>
      </c>
      <c r="E48" s="2" t="s">
        <v>86</v>
      </c>
      <c r="F48" s="2">
        <v>1958</v>
      </c>
      <c r="G48" s="2">
        <v>1.58</v>
      </c>
      <c r="H48" s="18">
        <f t="shared" si="0"/>
        <v>1229.24</v>
      </c>
      <c r="I48" s="18">
        <f t="shared" si="1"/>
        <v>778</v>
      </c>
      <c r="J48" s="18">
        <v>146</v>
      </c>
      <c r="K48" s="18">
        <v>266</v>
      </c>
      <c r="L48" s="19">
        <v>54</v>
      </c>
      <c r="M48" s="20">
        <v>68</v>
      </c>
      <c r="N48" s="21">
        <v>200</v>
      </c>
      <c r="O48" s="19">
        <v>44</v>
      </c>
      <c r="P48" s="22"/>
    </row>
    <row r="49" spans="1:16" ht="23.25">
      <c r="A49" s="1">
        <f t="shared" si="2"/>
        <v>43</v>
      </c>
      <c r="B49" s="17">
        <v>3</v>
      </c>
      <c r="C49" s="2" t="s">
        <v>138</v>
      </c>
      <c r="D49" s="2" t="s">
        <v>139</v>
      </c>
      <c r="E49" s="2" t="s">
        <v>140</v>
      </c>
      <c r="F49" s="2">
        <v>1968</v>
      </c>
      <c r="G49" s="2">
        <v>1.68</v>
      </c>
      <c r="H49" s="18">
        <f t="shared" si="0"/>
        <v>1370.8799999999999</v>
      </c>
      <c r="I49" s="18">
        <f t="shared" si="1"/>
        <v>816</v>
      </c>
      <c r="J49" s="18">
        <v>148</v>
      </c>
      <c r="K49" s="18">
        <v>55</v>
      </c>
      <c r="L49" s="19">
        <v>126</v>
      </c>
      <c r="M49" s="20">
        <v>462</v>
      </c>
      <c r="N49" s="21">
        <v>1</v>
      </c>
      <c r="O49" s="19">
        <v>24</v>
      </c>
      <c r="P49" s="22"/>
    </row>
    <row r="50" spans="1:16" ht="23.25">
      <c r="A50" s="1">
        <f t="shared" si="2"/>
        <v>44</v>
      </c>
      <c r="B50" s="17">
        <v>29</v>
      </c>
      <c r="C50" s="2" t="s">
        <v>141</v>
      </c>
      <c r="D50" s="2" t="s">
        <v>142</v>
      </c>
      <c r="E50" s="2" t="s">
        <v>26</v>
      </c>
      <c r="F50" s="2">
        <v>1963</v>
      </c>
      <c r="G50" s="2">
        <v>1.63</v>
      </c>
      <c r="H50" s="18">
        <f t="shared" si="0"/>
        <v>1422.99</v>
      </c>
      <c r="I50" s="18">
        <f t="shared" si="1"/>
        <v>873</v>
      </c>
      <c r="J50" s="18">
        <v>144</v>
      </c>
      <c r="K50" s="18">
        <v>205</v>
      </c>
      <c r="L50" s="19">
        <v>47</v>
      </c>
      <c r="M50" s="20">
        <v>235</v>
      </c>
      <c r="N50" s="21">
        <v>26</v>
      </c>
      <c r="O50" s="19">
        <v>216</v>
      </c>
      <c r="P50" s="22"/>
    </row>
    <row r="51" spans="1:16" ht="23.25">
      <c r="A51" s="1">
        <f t="shared" si="2"/>
        <v>45</v>
      </c>
      <c r="B51" s="17">
        <v>12</v>
      </c>
      <c r="C51" s="2" t="s">
        <v>143</v>
      </c>
      <c r="D51" s="2" t="s">
        <v>144</v>
      </c>
      <c r="E51" s="2" t="s">
        <v>145</v>
      </c>
      <c r="F51" s="2">
        <v>1959</v>
      </c>
      <c r="G51" s="2">
        <v>1.59</v>
      </c>
      <c r="H51" s="18">
        <f t="shared" si="0"/>
        <v>1458.03</v>
      </c>
      <c r="I51" s="18">
        <f t="shared" si="1"/>
        <v>917</v>
      </c>
      <c r="J51" s="18">
        <v>164</v>
      </c>
      <c r="K51" s="18">
        <v>532</v>
      </c>
      <c r="L51" s="19">
        <v>73</v>
      </c>
      <c r="M51" s="20">
        <v>90</v>
      </c>
      <c r="N51" s="31">
        <v>15</v>
      </c>
      <c r="O51" s="19">
        <v>43</v>
      </c>
      <c r="P51" s="22"/>
    </row>
    <row r="52" spans="1:16" ht="23.25">
      <c r="A52" s="1">
        <f t="shared" si="2"/>
        <v>46</v>
      </c>
      <c r="B52" s="17">
        <v>23</v>
      </c>
      <c r="C52" s="2" t="s">
        <v>146</v>
      </c>
      <c r="D52" s="2" t="s">
        <v>147</v>
      </c>
      <c r="E52" s="2" t="s">
        <v>52</v>
      </c>
      <c r="F52" s="2">
        <v>1960</v>
      </c>
      <c r="G52" s="2">
        <v>1.6</v>
      </c>
      <c r="H52" s="18">
        <f t="shared" si="0"/>
        <v>1563.2</v>
      </c>
      <c r="I52" s="18">
        <f t="shared" si="1"/>
        <v>977</v>
      </c>
      <c r="J52" s="18">
        <v>500</v>
      </c>
      <c r="K52" s="18">
        <v>200</v>
      </c>
      <c r="L52" s="19">
        <v>84</v>
      </c>
      <c r="M52" s="20">
        <v>128</v>
      </c>
      <c r="N52" s="21">
        <v>38</v>
      </c>
      <c r="O52" s="19">
        <v>27</v>
      </c>
      <c r="P52" s="22"/>
    </row>
    <row r="53" spans="1:16" ht="23.25">
      <c r="A53" s="1">
        <f t="shared" si="2"/>
        <v>47</v>
      </c>
      <c r="B53" s="17">
        <v>60</v>
      </c>
      <c r="C53" s="2" t="s">
        <v>148</v>
      </c>
      <c r="D53" s="2" t="s">
        <v>149</v>
      </c>
      <c r="E53" s="2" t="s">
        <v>150</v>
      </c>
      <c r="F53" s="2">
        <v>2002</v>
      </c>
      <c r="G53" s="2">
        <v>2</v>
      </c>
      <c r="H53" s="18">
        <f t="shared" si="0"/>
        <v>1622</v>
      </c>
      <c r="I53" s="18">
        <f t="shared" si="1"/>
        <v>811</v>
      </c>
      <c r="J53" s="20">
        <v>200</v>
      </c>
      <c r="K53" s="22">
        <v>151</v>
      </c>
      <c r="L53" s="19">
        <v>104</v>
      </c>
      <c r="M53" s="20">
        <v>115</v>
      </c>
      <c r="N53" s="25">
        <v>34</v>
      </c>
      <c r="O53" s="22">
        <v>207</v>
      </c>
      <c r="P53" s="22"/>
    </row>
    <row r="54" spans="1:16" ht="23.25">
      <c r="A54" s="1">
        <f t="shared" si="2"/>
        <v>48</v>
      </c>
      <c r="B54" s="17">
        <v>63</v>
      </c>
      <c r="C54" s="2" t="s">
        <v>151</v>
      </c>
      <c r="D54" s="2" t="s">
        <v>152</v>
      </c>
      <c r="E54" s="2" t="s">
        <v>153</v>
      </c>
      <c r="F54" s="2">
        <v>2007</v>
      </c>
      <c r="G54" s="2">
        <v>2.07</v>
      </c>
      <c r="H54" s="18">
        <f t="shared" si="0"/>
        <v>1655.9999999999998</v>
      </c>
      <c r="I54" s="18">
        <f t="shared" si="1"/>
        <v>800</v>
      </c>
      <c r="J54" s="20">
        <v>142</v>
      </c>
      <c r="K54" s="32">
        <v>217</v>
      </c>
      <c r="L54" s="22">
        <v>119</v>
      </c>
      <c r="M54" s="23">
        <v>132</v>
      </c>
      <c r="N54" s="25">
        <v>36</v>
      </c>
      <c r="O54" s="22">
        <v>154</v>
      </c>
      <c r="P54" s="22"/>
    </row>
    <row r="55" spans="1:16" ht="23.25">
      <c r="A55" s="1">
        <f t="shared" si="2"/>
        <v>49</v>
      </c>
      <c r="B55" s="17">
        <v>2</v>
      </c>
      <c r="C55" s="2" t="s">
        <v>154</v>
      </c>
      <c r="D55" s="2" t="s">
        <v>155</v>
      </c>
      <c r="E55" s="2" t="s">
        <v>128</v>
      </c>
      <c r="F55" s="2">
        <v>1954</v>
      </c>
      <c r="G55" s="2">
        <v>1.54</v>
      </c>
      <c r="H55" s="18">
        <f t="shared" si="0"/>
        <v>1666.28</v>
      </c>
      <c r="I55" s="18">
        <f t="shared" si="1"/>
        <v>1082</v>
      </c>
      <c r="J55" s="18">
        <v>27</v>
      </c>
      <c r="K55" s="18">
        <v>544</v>
      </c>
      <c r="L55" s="19">
        <v>49</v>
      </c>
      <c r="M55" s="20">
        <v>204</v>
      </c>
      <c r="N55" s="21">
        <v>200</v>
      </c>
      <c r="O55" s="19">
        <v>58</v>
      </c>
      <c r="P55" s="22"/>
    </row>
    <row r="56" spans="1:16" ht="23.25">
      <c r="A56" s="1">
        <f t="shared" si="2"/>
        <v>50</v>
      </c>
      <c r="B56" s="17">
        <v>57</v>
      </c>
      <c r="C56" s="2" t="s">
        <v>156</v>
      </c>
      <c r="D56" s="2" t="s">
        <v>157</v>
      </c>
      <c r="E56" s="2" t="s">
        <v>158</v>
      </c>
      <c r="F56" s="2">
        <v>1983</v>
      </c>
      <c r="G56" s="2">
        <v>1.83</v>
      </c>
      <c r="H56" s="18">
        <f t="shared" si="0"/>
        <v>1729.3500000000001</v>
      </c>
      <c r="I56" s="18">
        <f t="shared" si="1"/>
        <v>945</v>
      </c>
      <c r="J56" s="20">
        <v>58</v>
      </c>
      <c r="K56" s="22">
        <v>115</v>
      </c>
      <c r="L56" s="19">
        <v>137</v>
      </c>
      <c r="M56" s="20">
        <v>479</v>
      </c>
      <c r="N56" s="25">
        <v>31</v>
      </c>
      <c r="O56" s="22">
        <v>125</v>
      </c>
      <c r="P56" s="22"/>
    </row>
    <row r="57" spans="1:16" ht="23.25">
      <c r="A57" s="1">
        <f t="shared" si="2"/>
        <v>51</v>
      </c>
      <c r="B57" s="17">
        <v>11</v>
      </c>
      <c r="C57" s="2" t="s">
        <v>159</v>
      </c>
      <c r="D57" s="33" t="s">
        <v>160</v>
      </c>
      <c r="E57" s="2" t="s">
        <v>161</v>
      </c>
      <c r="F57" s="2">
        <v>1958</v>
      </c>
      <c r="G57" s="2">
        <v>1.58</v>
      </c>
      <c r="H57" s="18">
        <f t="shared" si="0"/>
        <v>1843.8600000000001</v>
      </c>
      <c r="I57" s="18">
        <f t="shared" si="1"/>
        <v>1167</v>
      </c>
      <c r="J57" s="18">
        <v>200</v>
      </c>
      <c r="K57" s="18">
        <v>550</v>
      </c>
      <c r="L57" s="19">
        <v>203</v>
      </c>
      <c r="M57" s="20">
        <v>106</v>
      </c>
      <c r="N57" s="21">
        <v>20</v>
      </c>
      <c r="O57" s="19">
        <v>88</v>
      </c>
      <c r="P57" s="22"/>
    </row>
    <row r="58" spans="1:16" ht="23.25">
      <c r="A58" s="1">
        <f t="shared" si="2"/>
        <v>52</v>
      </c>
      <c r="B58" s="17">
        <v>64</v>
      </c>
      <c r="C58" s="2" t="s">
        <v>162</v>
      </c>
      <c r="D58" s="2" t="s">
        <v>163</v>
      </c>
      <c r="E58" s="2" t="s">
        <v>164</v>
      </c>
      <c r="F58" s="2">
        <v>2015</v>
      </c>
      <c r="G58" s="2">
        <v>2.15</v>
      </c>
      <c r="H58" s="18">
        <f t="shared" si="0"/>
        <v>1883.3999999999999</v>
      </c>
      <c r="I58" s="18">
        <f t="shared" si="1"/>
        <v>876</v>
      </c>
      <c r="J58" s="20">
        <v>12</v>
      </c>
      <c r="K58" s="32">
        <v>166</v>
      </c>
      <c r="L58" s="22">
        <v>176</v>
      </c>
      <c r="M58" s="23">
        <v>267</v>
      </c>
      <c r="N58" s="25">
        <v>200</v>
      </c>
      <c r="O58" s="22">
        <v>55</v>
      </c>
      <c r="P58" s="22"/>
    </row>
    <row r="59" spans="1:16" ht="23.25">
      <c r="A59" s="1">
        <f t="shared" si="2"/>
        <v>53</v>
      </c>
      <c r="B59" s="17">
        <v>31</v>
      </c>
      <c r="C59" s="2" t="s">
        <v>165</v>
      </c>
      <c r="D59" s="2" t="s">
        <v>166</v>
      </c>
      <c r="E59" s="2" t="s">
        <v>167</v>
      </c>
      <c r="F59" s="2">
        <v>1964</v>
      </c>
      <c r="G59" s="26">
        <v>1.64</v>
      </c>
      <c r="H59" s="18">
        <f t="shared" si="0"/>
        <v>1908.9599999999998</v>
      </c>
      <c r="I59" s="18">
        <f t="shared" si="1"/>
        <v>1164</v>
      </c>
      <c r="J59" s="18">
        <v>200</v>
      </c>
      <c r="K59" s="18">
        <v>134</v>
      </c>
      <c r="L59" s="19">
        <v>162</v>
      </c>
      <c r="M59" s="20">
        <v>610</v>
      </c>
      <c r="N59" s="21">
        <v>14</v>
      </c>
      <c r="O59" s="19">
        <v>44</v>
      </c>
      <c r="P59" s="22"/>
    </row>
    <row r="60" spans="1:16" ht="23.25">
      <c r="A60" s="1">
        <f t="shared" si="2"/>
        <v>54</v>
      </c>
      <c r="B60" s="17">
        <v>26</v>
      </c>
      <c r="C60" s="2" t="s">
        <v>168</v>
      </c>
      <c r="D60" s="2" t="s">
        <v>169</v>
      </c>
      <c r="E60" s="2" t="s">
        <v>170</v>
      </c>
      <c r="F60" s="2">
        <v>1963</v>
      </c>
      <c r="G60" s="2">
        <v>1.63</v>
      </c>
      <c r="H60" s="18">
        <f t="shared" si="0"/>
        <v>2079.8799999999997</v>
      </c>
      <c r="I60" s="18">
        <f t="shared" si="1"/>
        <v>1276</v>
      </c>
      <c r="J60" s="18">
        <v>200</v>
      </c>
      <c r="K60" s="18">
        <v>655</v>
      </c>
      <c r="L60" s="19">
        <v>192</v>
      </c>
      <c r="M60" s="20">
        <v>174</v>
      </c>
      <c r="N60" s="21">
        <v>25</v>
      </c>
      <c r="O60" s="19">
        <v>30</v>
      </c>
      <c r="P60" s="22"/>
    </row>
    <row r="61" spans="1:16" ht="23.25">
      <c r="A61" s="1">
        <f t="shared" si="2"/>
        <v>55</v>
      </c>
      <c r="B61" s="17">
        <v>10</v>
      </c>
      <c r="C61" s="2" t="s">
        <v>171</v>
      </c>
      <c r="D61" s="2" t="s">
        <v>172</v>
      </c>
      <c r="E61" s="2" t="s">
        <v>173</v>
      </c>
      <c r="F61" s="2">
        <v>1958</v>
      </c>
      <c r="G61" s="2">
        <v>1.58</v>
      </c>
      <c r="H61" s="18">
        <f t="shared" si="0"/>
        <v>2515.36</v>
      </c>
      <c r="I61" s="18">
        <f t="shared" si="1"/>
        <v>1592</v>
      </c>
      <c r="J61" s="18">
        <v>200</v>
      </c>
      <c r="K61" s="18">
        <v>515</v>
      </c>
      <c r="L61" s="19">
        <v>400</v>
      </c>
      <c r="M61" s="20">
        <v>428</v>
      </c>
      <c r="N61" s="21">
        <v>13</v>
      </c>
      <c r="O61" s="19">
        <v>36</v>
      </c>
      <c r="P61" s="27"/>
    </row>
    <row r="62" spans="1:16" ht="23.25">
      <c r="A62" s="1">
        <f t="shared" si="2"/>
        <v>56</v>
      </c>
      <c r="B62" s="17">
        <v>6</v>
      </c>
      <c r="C62" s="2" t="s">
        <v>174</v>
      </c>
      <c r="D62" s="2" t="s">
        <v>175</v>
      </c>
      <c r="E62" s="2" t="s">
        <v>176</v>
      </c>
      <c r="F62" s="2">
        <v>1956</v>
      </c>
      <c r="G62" s="2">
        <v>1.56</v>
      </c>
      <c r="H62" s="18">
        <f t="shared" si="0"/>
        <v>2705.04</v>
      </c>
      <c r="I62" s="18">
        <f t="shared" si="1"/>
        <v>1734</v>
      </c>
      <c r="J62" s="18">
        <v>12</v>
      </c>
      <c r="K62" s="18">
        <v>107</v>
      </c>
      <c r="L62" s="19">
        <v>415</v>
      </c>
      <c r="M62" s="20">
        <v>600</v>
      </c>
      <c r="N62" s="21">
        <v>200</v>
      </c>
      <c r="O62" s="19">
        <v>400</v>
      </c>
      <c r="P62" s="22"/>
    </row>
    <row r="63" spans="1:16" ht="23.25">
      <c r="A63" s="1">
        <f t="shared" si="2"/>
        <v>57</v>
      </c>
      <c r="B63" s="17">
        <v>25</v>
      </c>
      <c r="C63" s="2" t="s">
        <v>177</v>
      </c>
      <c r="D63" s="2" t="s">
        <v>178</v>
      </c>
      <c r="E63" s="2" t="s">
        <v>179</v>
      </c>
      <c r="F63" s="2">
        <v>1963</v>
      </c>
      <c r="G63" s="2">
        <v>1.63</v>
      </c>
      <c r="H63" s="18">
        <f t="shared" si="0"/>
        <v>2845.98</v>
      </c>
      <c r="I63" s="18">
        <f t="shared" si="1"/>
        <v>1746</v>
      </c>
      <c r="J63" s="18">
        <v>200</v>
      </c>
      <c r="K63" s="18">
        <v>1000</v>
      </c>
      <c r="L63" s="19">
        <v>156</v>
      </c>
      <c r="M63" s="20">
        <v>317</v>
      </c>
      <c r="N63" s="21">
        <v>7</v>
      </c>
      <c r="O63" s="19">
        <v>66</v>
      </c>
      <c r="P63" s="22"/>
    </row>
    <row r="64" spans="1:16" ht="23.25">
      <c r="A64" s="1">
        <f t="shared" si="2"/>
        <v>58</v>
      </c>
      <c r="B64" s="17">
        <v>27</v>
      </c>
      <c r="C64" s="2" t="s">
        <v>180</v>
      </c>
      <c r="D64" s="2" t="s">
        <v>181</v>
      </c>
      <c r="E64" s="2" t="s">
        <v>26</v>
      </c>
      <c r="F64" s="2">
        <v>1963</v>
      </c>
      <c r="G64" s="2">
        <v>1.63</v>
      </c>
      <c r="H64" s="18">
        <f t="shared" si="0"/>
        <v>2968.23</v>
      </c>
      <c r="I64" s="18">
        <f t="shared" si="1"/>
        <v>1821</v>
      </c>
      <c r="J64" s="18">
        <v>200</v>
      </c>
      <c r="K64" s="18">
        <v>1000</v>
      </c>
      <c r="L64" s="19">
        <v>277</v>
      </c>
      <c r="M64" s="20">
        <v>100</v>
      </c>
      <c r="N64" s="21">
        <v>200</v>
      </c>
      <c r="O64" s="19">
        <v>44</v>
      </c>
      <c r="P64" s="27"/>
    </row>
    <row r="65" spans="1:16" ht="23.25">
      <c r="A65" s="1">
        <f t="shared" si="2"/>
        <v>59</v>
      </c>
      <c r="B65" s="17">
        <v>55</v>
      </c>
      <c r="C65" s="2" t="s">
        <v>182</v>
      </c>
      <c r="D65" s="2" t="s">
        <v>183</v>
      </c>
      <c r="E65" s="2" t="s">
        <v>184</v>
      </c>
      <c r="F65" s="2">
        <v>1983</v>
      </c>
      <c r="G65" s="2">
        <v>1.83</v>
      </c>
      <c r="H65" s="18">
        <f t="shared" si="0"/>
        <v>4309.650000000001</v>
      </c>
      <c r="I65" s="18">
        <f t="shared" si="1"/>
        <v>2355</v>
      </c>
      <c r="J65" s="20">
        <v>200</v>
      </c>
      <c r="K65" s="22">
        <v>1000</v>
      </c>
      <c r="L65" s="22">
        <v>250</v>
      </c>
      <c r="M65" s="23">
        <v>600</v>
      </c>
      <c r="N65" s="25">
        <v>200</v>
      </c>
      <c r="O65" s="22">
        <v>105</v>
      </c>
      <c r="P65" s="22"/>
    </row>
    <row r="66" spans="1:16" ht="23.25">
      <c r="A66" s="1">
        <f t="shared" si="2"/>
        <v>60</v>
      </c>
      <c r="B66" s="17">
        <v>62</v>
      </c>
      <c r="C66" s="2" t="s">
        <v>185</v>
      </c>
      <c r="D66" s="2" t="s">
        <v>186</v>
      </c>
      <c r="E66" s="2" t="s">
        <v>187</v>
      </c>
      <c r="F66" s="2">
        <v>2002</v>
      </c>
      <c r="G66" s="2">
        <v>2</v>
      </c>
      <c r="H66" s="18">
        <f t="shared" si="0"/>
        <v>5382</v>
      </c>
      <c r="I66" s="18">
        <f t="shared" si="1"/>
        <v>2691</v>
      </c>
      <c r="J66" s="20">
        <v>200</v>
      </c>
      <c r="K66" s="27">
        <v>1000</v>
      </c>
      <c r="L66" s="27">
        <v>1015</v>
      </c>
      <c r="M66" s="28">
        <v>228</v>
      </c>
      <c r="N66" s="25">
        <v>2</v>
      </c>
      <c r="O66" s="27">
        <v>246</v>
      </c>
      <c r="P66" s="22"/>
    </row>
    <row r="67" spans="1:16" ht="23.25">
      <c r="A67" s="1"/>
      <c r="B67" s="2"/>
      <c r="C67" s="2"/>
      <c r="D67" s="2"/>
      <c r="E67" s="2"/>
      <c r="F67" s="2"/>
      <c r="G67" s="2"/>
      <c r="H67" s="32"/>
      <c r="I67" s="18"/>
      <c r="J67" s="32"/>
      <c r="K67" s="32"/>
      <c r="L67" s="22"/>
      <c r="M67" s="22"/>
      <c r="N67" s="34"/>
      <c r="O67" s="22"/>
      <c r="P67" s="22"/>
    </row>
    <row r="68" spans="1:16" ht="23.25">
      <c r="A68" s="1"/>
      <c r="B68" s="35"/>
      <c r="C68" s="36"/>
      <c r="D68" s="36"/>
      <c r="E68" s="37"/>
      <c r="F68" s="37"/>
      <c r="H68" s="32"/>
      <c r="I68" s="22"/>
      <c r="J68" s="32"/>
      <c r="K68" s="32"/>
      <c r="L68" s="22"/>
      <c r="M68" s="22"/>
      <c r="N68" s="19"/>
      <c r="O68" s="22"/>
      <c r="P68" s="22"/>
    </row>
    <row r="69" spans="5:10" ht="23.25">
      <c r="E69" s="22"/>
      <c r="F69" s="22"/>
      <c r="G69" s="22"/>
      <c r="H69" s="22"/>
      <c r="I69" s="22"/>
      <c r="J69" s="22"/>
    </row>
    <row r="70" spans="5:10" ht="23.25">
      <c r="E70" s="22"/>
      <c r="F70" s="22"/>
      <c r="G70" s="22"/>
      <c r="H70" s="22"/>
      <c r="I70" s="22"/>
      <c r="J70" s="22"/>
    </row>
    <row r="71" spans="4:9" ht="23.25">
      <c r="D71" s="22" t="s">
        <v>189</v>
      </c>
      <c r="E71" s="22"/>
      <c r="F71" s="22"/>
      <c r="G71" s="22"/>
      <c r="H71" s="22"/>
      <c r="I71" s="22"/>
    </row>
    <row r="72" spans="4:9" ht="23.25">
      <c r="D72" s="22"/>
      <c r="E72" s="22"/>
      <c r="F72" s="22"/>
      <c r="G72" s="22" t="s">
        <v>188</v>
      </c>
      <c r="H72" s="22"/>
      <c r="I72" s="22"/>
    </row>
    <row r="73" spans="4:9" ht="23.25">
      <c r="D73" s="22"/>
      <c r="E73" s="22"/>
      <c r="F73" s="22"/>
      <c r="G73" s="22"/>
      <c r="H73" s="22"/>
      <c r="I73" s="22"/>
    </row>
    <row r="74" spans="1:15" ht="60">
      <c r="A74" s="13" t="s">
        <v>3</v>
      </c>
      <c r="B74" s="14" t="s">
        <v>4</v>
      </c>
      <c r="C74" s="14" t="s">
        <v>5</v>
      </c>
      <c r="D74" s="14" t="s">
        <v>6</v>
      </c>
      <c r="E74" s="14" t="s">
        <v>7</v>
      </c>
      <c r="F74" s="15" t="s">
        <v>8</v>
      </c>
      <c r="G74" s="15" t="s">
        <v>9</v>
      </c>
      <c r="H74" s="16" t="s">
        <v>10</v>
      </c>
      <c r="I74" s="16" t="s">
        <v>11</v>
      </c>
      <c r="J74" s="16" t="s">
        <v>12</v>
      </c>
      <c r="K74" s="16" t="s">
        <v>13</v>
      </c>
      <c r="L74" s="16" t="s">
        <v>14</v>
      </c>
      <c r="M74" s="16" t="s">
        <v>15</v>
      </c>
      <c r="N74" s="16" t="s">
        <v>16</v>
      </c>
      <c r="O74" s="16" t="s">
        <v>17</v>
      </c>
    </row>
    <row r="75" spans="1:16" ht="23.25">
      <c r="A75" s="38">
        <v>1</v>
      </c>
      <c r="B75" s="17">
        <v>7</v>
      </c>
      <c r="C75" s="2" t="s">
        <v>21</v>
      </c>
      <c r="D75" s="2" t="s">
        <v>22</v>
      </c>
      <c r="E75" s="2" t="s">
        <v>23</v>
      </c>
      <c r="F75" s="2">
        <v>1957</v>
      </c>
      <c r="G75" s="2">
        <v>1.57</v>
      </c>
      <c r="H75" s="18">
        <f aca="true" t="shared" si="3" ref="H75:H89">I75*G75</f>
        <v>182.12</v>
      </c>
      <c r="I75" s="18">
        <f aca="true" t="shared" si="4" ref="I75:I89">J75+K75+L75+M75+N75+O75</f>
        <v>116</v>
      </c>
      <c r="J75" s="18">
        <v>5</v>
      </c>
      <c r="K75" s="18">
        <v>39</v>
      </c>
      <c r="L75" s="19">
        <v>42</v>
      </c>
      <c r="M75" s="20">
        <v>14</v>
      </c>
      <c r="N75" s="21">
        <v>10</v>
      </c>
      <c r="O75" s="19">
        <v>6</v>
      </c>
      <c r="P75" s="22"/>
    </row>
    <row r="76" spans="1:16" ht="23.25">
      <c r="A76" s="38">
        <v>2</v>
      </c>
      <c r="B76" s="17">
        <v>8</v>
      </c>
      <c r="C76" s="2" t="s">
        <v>27</v>
      </c>
      <c r="D76" s="2" t="s">
        <v>28</v>
      </c>
      <c r="E76" s="2" t="s">
        <v>29</v>
      </c>
      <c r="F76" s="2">
        <v>1957</v>
      </c>
      <c r="G76" s="2">
        <v>1.57</v>
      </c>
      <c r="H76" s="18">
        <f t="shared" si="3"/>
        <v>221.37</v>
      </c>
      <c r="I76" s="18">
        <f t="shared" si="4"/>
        <v>141</v>
      </c>
      <c r="J76" s="18">
        <v>26</v>
      </c>
      <c r="K76" s="18">
        <v>52</v>
      </c>
      <c r="L76" s="19">
        <v>4</v>
      </c>
      <c r="M76" s="20">
        <v>32</v>
      </c>
      <c r="N76" s="21">
        <v>3</v>
      </c>
      <c r="O76" s="19">
        <v>24</v>
      </c>
      <c r="P76" s="22"/>
    </row>
    <row r="77" spans="1:16" ht="23.25">
      <c r="A77" s="38">
        <v>3</v>
      </c>
      <c r="B77" s="17">
        <v>45</v>
      </c>
      <c r="C77" s="2" t="s">
        <v>56</v>
      </c>
      <c r="D77" s="2" t="s">
        <v>57</v>
      </c>
      <c r="E77" s="2" t="s">
        <v>58</v>
      </c>
      <c r="F77" s="2">
        <v>1972</v>
      </c>
      <c r="G77" s="17">
        <v>1.72</v>
      </c>
      <c r="H77" s="18">
        <f t="shared" si="3"/>
        <v>457.52</v>
      </c>
      <c r="I77" s="18">
        <f t="shared" si="4"/>
        <v>266</v>
      </c>
      <c r="J77" s="20">
        <v>23</v>
      </c>
      <c r="K77" s="18">
        <v>90</v>
      </c>
      <c r="L77" s="19">
        <v>34</v>
      </c>
      <c r="M77" s="20">
        <v>31</v>
      </c>
      <c r="N77" s="21">
        <v>72</v>
      </c>
      <c r="O77" s="19">
        <v>16</v>
      </c>
      <c r="P77" s="22"/>
    </row>
    <row r="78" spans="1:16" ht="23.25">
      <c r="A78" s="38">
        <v>4</v>
      </c>
      <c r="B78" s="17">
        <v>46</v>
      </c>
      <c r="C78" s="2" t="s">
        <v>81</v>
      </c>
      <c r="D78" s="2" t="s">
        <v>82</v>
      </c>
      <c r="E78" s="2" t="s">
        <v>83</v>
      </c>
      <c r="F78" s="2">
        <v>1974</v>
      </c>
      <c r="G78" s="2">
        <v>1.74</v>
      </c>
      <c r="H78" s="18">
        <f t="shared" si="3"/>
        <v>607.26</v>
      </c>
      <c r="I78" s="18">
        <f t="shared" si="4"/>
        <v>349</v>
      </c>
      <c r="J78" s="20">
        <v>8</v>
      </c>
      <c r="K78" s="18">
        <v>63</v>
      </c>
      <c r="L78" s="22">
        <v>24</v>
      </c>
      <c r="M78" s="20">
        <v>32</v>
      </c>
      <c r="N78" s="21">
        <v>200</v>
      </c>
      <c r="O78" s="19">
        <v>22</v>
      </c>
      <c r="P78" s="22"/>
    </row>
    <row r="79" spans="1:16" ht="23.25">
      <c r="A79" s="38">
        <v>5</v>
      </c>
      <c r="B79" s="17">
        <v>42</v>
      </c>
      <c r="C79" s="2" t="s">
        <v>93</v>
      </c>
      <c r="D79" s="2" t="s">
        <v>94</v>
      </c>
      <c r="E79" s="2" t="s">
        <v>95</v>
      </c>
      <c r="F79" s="2">
        <v>1966</v>
      </c>
      <c r="G79" s="2">
        <v>1.66</v>
      </c>
      <c r="H79" s="18">
        <f t="shared" si="3"/>
        <v>697.1999999999999</v>
      </c>
      <c r="I79" s="18">
        <f t="shared" si="4"/>
        <v>420</v>
      </c>
      <c r="J79" s="18">
        <v>5</v>
      </c>
      <c r="K79" s="18">
        <v>51</v>
      </c>
      <c r="L79" s="19">
        <v>114</v>
      </c>
      <c r="M79" s="20">
        <v>206</v>
      </c>
      <c r="N79" s="21">
        <v>8</v>
      </c>
      <c r="O79" s="19">
        <v>36</v>
      </c>
      <c r="P79" s="22"/>
    </row>
    <row r="80" spans="1:16" ht="23.25">
      <c r="A80" s="38">
        <v>6</v>
      </c>
      <c r="B80" s="17">
        <v>18</v>
      </c>
      <c r="C80" s="2" t="s">
        <v>114</v>
      </c>
      <c r="D80" s="2" t="s">
        <v>115</v>
      </c>
      <c r="E80" s="2" t="s">
        <v>116</v>
      </c>
      <c r="F80" s="2">
        <v>1959</v>
      </c>
      <c r="G80" s="2">
        <v>1.59</v>
      </c>
      <c r="H80" s="18">
        <f t="shared" si="3"/>
        <v>1019.19</v>
      </c>
      <c r="I80" s="18">
        <f t="shared" si="4"/>
        <v>641</v>
      </c>
      <c r="J80" s="18">
        <v>22</v>
      </c>
      <c r="K80" s="18">
        <v>72</v>
      </c>
      <c r="L80" s="19">
        <v>30</v>
      </c>
      <c r="M80" s="20">
        <v>448</v>
      </c>
      <c r="N80" s="21">
        <v>44</v>
      </c>
      <c r="O80" s="19">
        <v>25</v>
      </c>
      <c r="P80" s="22"/>
    </row>
    <row r="81" spans="1:16" ht="23.25">
      <c r="A81" s="38">
        <v>7</v>
      </c>
      <c r="B81" s="17">
        <v>28</v>
      </c>
      <c r="C81" s="2" t="s">
        <v>120</v>
      </c>
      <c r="D81" s="2" t="s">
        <v>121</v>
      </c>
      <c r="E81" s="2" t="s">
        <v>122</v>
      </c>
      <c r="F81" s="2">
        <v>1963</v>
      </c>
      <c r="G81" s="2">
        <v>1.63</v>
      </c>
      <c r="H81" s="18">
        <f t="shared" si="3"/>
        <v>1062.76</v>
      </c>
      <c r="I81" s="18">
        <f t="shared" si="4"/>
        <v>652</v>
      </c>
      <c r="J81" s="18">
        <v>64</v>
      </c>
      <c r="K81" s="18">
        <v>132</v>
      </c>
      <c r="L81" s="19">
        <v>8</v>
      </c>
      <c r="M81" s="20">
        <v>248</v>
      </c>
      <c r="N81" s="21">
        <v>74</v>
      </c>
      <c r="O81" s="19">
        <v>126</v>
      </c>
      <c r="P81" s="22"/>
    </row>
    <row r="82" spans="1:16" ht="23.25">
      <c r="A82" s="38">
        <v>8</v>
      </c>
      <c r="B82" s="17">
        <v>1</v>
      </c>
      <c r="C82" s="2" t="s">
        <v>123</v>
      </c>
      <c r="D82" s="2" t="s">
        <v>124</v>
      </c>
      <c r="E82" s="2" t="s">
        <v>125</v>
      </c>
      <c r="F82" s="2">
        <v>1953</v>
      </c>
      <c r="G82" s="2">
        <v>1.53</v>
      </c>
      <c r="H82" s="18">
        <f t="shared" si="3"/>
        <v>1118.43</v>
      </c>
      <c r="I82" s="18">
        <f t="shared" si="4"/>
        <v>731</v>
      </c>
      <c r="J82" s="18">
        <v>200</v>
      </c>
      <c r="K82" s="18">
        <v>230</v>
      </c>
      <c r="L82" s="19">
        <v>215</v>
      </c>
      <c r="M82" s="20">
        <v>55</v>
      </c>
      <c r="N82" s="21">
        <v>24</v>
      </c>
      <c r="O82" s="19">
        <v>7</v>
      </c>
      <c r="P82" s="22"/>
    </row>
    <row r="83" spans="1:16" ht="23.25">
      <c r="A83" s="38">
        <f aca="true" t="shared" si="5" ref="A83:A89">A82+1</f>
        <v>9</v>
      </c>
      <c r="B83" s="17">
        <v>36</v>
      </c>
      <c r="C83" s="2" t="s">
        <v>129</v>
      </c>
      <c r="D83" s="2" t="s">
        <v>130</v>
      </c>
      <c r="E83" s="2" t="s">
        <v>76</v>
      </c>
      <c r="F83" s="2">
        <v>1966</v>
      </c>
      <c r="G83" s="2">
        <v>1.66</v>
      </c>
      <c r="H83" s="18">
        <f t="shared" si="3"/>
        <v>1170.3</v>
      </c>
      <c r="I83" s="18">
        <f t="shared" si="4"/>
        <v>705</v>
      </c>
      <c r="J83" s="18">
        <v>24</v>
      </c>
      <c r="K83" s="18">
        <v>4</v>
      </c>
      <c r="L83" s="19">
        <v>82</v>
      </c>
      <c r="M83" s="20">
        <v>268</v>
      </c>
      <c r="N83" s="21">
        <v>200</v>
      </c>
      <c r="O83" s="19">
        <v>127</v>
      </c>
      <c r="P83" s="22"/>
    </row>
    <row r="84" spans="1:15" ht="23.25">
      <c r="A84" s="38">
        <f t="shared" si="5"/>
        <v>10</v>
      </c>
      <c r="B84" s="17">
        <v>9</v>
      </c>
      <c r="C84" s="2" t="s">
        <v>136</v>
      </c>
      <c r="D84" s="2" t="s">
        <v>137</v>
      </c>
      <c r="E84" s="2" t="s">
        <v>86</v>
      </c>
      <c r="F84" s="2">
        <v>1958</v>
      </c>
      <c r="G84" s="2">
        <v>1.58</v>
      </c>
      <c r="H84" s="18">
        <f t="shared" si="3"/>
        <v>1229.24</v>
      </c>
      <c r="I84" s="18">
        <f t="shared" si="4"/>
        <v>778</v>
      </c>
      <c r="J84" s="18">
        <v>146</v>
      </c>
      <c r="K84" s="18">
        <v>266</v>
      </c>
      <c r="L84" s="19">
        <v>54</v>
      </c>
      <c r="M84" s="20">
        <v>68</v>
      </c>
      <c r="N84" s="21">
        <v>200</v>
      </c>
      <c r="O84" s="19">
        <v>44</v>
      </c>
    </row>
    <row r="85" spans="1:16" ht="23.25">
      <c r="A85" s="38">
        <f t="shared" si="5"/>
        <v>11</v>
      </c>
      <c r="B85" s="17">
        <v>60</v>
      </c>
      <c r="C85" s="2" t="s">
        <v>148</v>
      </c>
      <c r="D85" s="2" t="s">
        <v>149</v>
      </c>
      <c r="E85" s="2" t="s">
        <v>150</v>
      </c>
      <c r="F85" s="2">
        <v>2002</v>
      </c>
      <c r="G85" s="2">
        <v>2</v>
      </c>
      <c r="H85" s="18">
        <f t="shared" si="3"/>
        <v>1622</v>
      </c>
      <c r="I85" s="18">
        <f t="shared" si="4"/>
        <v>811</v>
      </c>
      <c r="J85" s="20">
        <v>200</v>
      </c>
      <c r="K85" s="22">
        <v>151</v>
      </c>
      <c r="L85" s="19">
        <v>104</v>
      </c>
      <c r="M85" s="20">
        <v>115</v>
      </c>
      <c r="N85" s="25">
        <v>34</v>
      </c>
      <c r="O85" s="22">
        <v>207</v>
      </c>
      <c r="P85" s="22"/>
    </row>
    <row r="86" spans="1:16" ht="23.25">
      <c r="A86" s="38">
        <f t="shared" si="5"/>
        <v>12</v>
      </c>
      <c r="B86" s="17">
        <v>63</v>
      </c>
      <c r="C86" s="2" t="s">
        <v>151</v>
      </c>
      <c r="D86" s="2" t="s">
        <v>152</v>
      </c>
      <c r="E86" s="2" t="s">
        <v>153</v>
      </c>
      <c r="F86" s="2">
        <v>2007</v>
      </c>
      <c r="G86" s="2">
        <v>2.07</v>
      </c>
      <c r="H86" s="18">
        <f t="shared" si="3"/>
        <v>1655.9999999999998</v>
      </c>
      <c r="I86" s="18">
        <f t="shared" si="4"/>
        <v>800</v>
      </c>
      <c r="J86" s="20">
        <v>142</v>
      </c>
      <c r="K86" s="32">
        <v>217</v>
      </c>
      <c r="L86" s="22">
        <v>119</v>
      </c>
      <c r="M86" s="23">
        <v>132</v>
      </c>
      <c r="N86" s="25">
        <v>36</v>
      </c>
      <c r="O86" s="22">
        <v>154</v>
      </c>
      <c r="P86" s="22"/>
    </row>
    <row r="87" spans="1:16" ht="23.25">
      <c r="A87" s="38">
        <f t="shared" si="5"/>
        <v>13</v>
      </c>
      <c r="B87" s="17">
        <v>2</v>
      </c>
      <c r="C87" s="2" t="s">
        <v>154</v>
      </c>
      <c r="D87" s="2" t="s">
        <v>155</v>
      </c>
      <c r="E87" s="2" t="s">
        <v>128</v>
      </c>
      <c r="F87" s="2">
        <v>1954</v>
      </c>
      <c r="G87" s="2">
        <v>1.54</v>
      </c>
      <c r="H87" s="18">
        <f t="shared" si="3"/>
        <v>1666.28</v>
      </c>
      <c r="I87" s="18">
        <f t="shared" si="4"/>
        <v>1082</v>
      </c>
      <c r="J87" s="18">
        <v>27</v>
      </c>
      <c r="K87" s="18">
        <v>544</v>
      </c>
      <c r="L87" s="19">
        <v>49</v>
      </c>
      <c r="M87" s="20">
        <v>204</v>
      </c>
      <c r="N87" s="21">
        <v>200</v>
      </c>
      <c r="O87" s="19">
        <v>58</v>
      </c>
      <c r="P87" s="22"/>
    </row>
    <row r="88" spans="1:16" ht="23.25">
      <c r="A88" s="38">
        <f t="shared" si="5"/>
        <v>14</v>
      </c>
      <c r="B88" s="17">
        <v>31</v>
      </c>
      <c r="C88" s="2" t="s">
        <v>165</v>
      </c>
      <c r="D88" s="2" t="s">
        <v>166</v>
      </c>
      <c r="E88" s="2" t="s">
        <v>167</v>
      </c>
      <c r="F88" s="2">
        <v>1964</v>
      </c>
      <c r="G88" s="26">
        <v>1.64</v>
      </c>
      <c r="H88" s="18">
        <f t="shared" si="3"/>
        <v>1908.9599999999998</v>
      </c>
      <c r="I88" s="18">
        <f t="shared" si="4"/>
        <v>1164</v>
      </c>
      <c r="J88" s="18">
        <v>200</v>
      </c>
      <c r="K88" s="18">
        <v>134</v>
      </c>
      <c r="L88" s="19">
        <v>162</v>
      </c>
      <c r="M88" s="20">
        <v>610</v>
      </c>
      <c r="N88" s="21">
        <v>14</v>
      </c>
      <c r="O88" s="19">
        <v>44</v>
      </c>
      <c r="P88" s="22"/>
    </row>
    <row r="89" spans="1:15" ht="23.25">
      <c r="A89" s="38">
        <f t="shared" si="5"/>
        <v>15</v>
      </c>
      <c r="B89" s="17">
        <v>27</v>
      </c>
      <c r="C89" s="2" t="s">
        <v>180</v>
      </c>
      <c r="D89" s="2" t="s">
        <v>181</v>
      </c>
      <c r="E89" s="2" t="s">
        <v>26</v>
      </c>
      <c r="F89" s="2">
        <v>1963</v>
      </c>
      <c r="G89" s="2">
        <v>1.63</v>
      </c>
      <c r="H89" s="18">
        <f t="shared" si="3"/>
        <v>2968.23</v>
      </c>
      <c r="I89" s="18">
        <f t="shared" si="4"/>
        <v>1821</v>
      </c>
      <c r="J89" s="18">
        <v>200</v>
      </c>
      <c r="K89" s="18">
        <v>1000</v>
      </c>
      <c r="L89" s="19">
        <v>277</v>
      </c>
      <c r="M89" s="20">
        <v>100</v>
      </c>
      <c r="N89" s="21">
        <v>200</v>
      </c>
      <c r="O89" s="19">
        <v>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 topLeftCell="A7">
      <selection activeCell="A2" sqref="A2:R151"/>
    </sheetView>
  </sheetViews>
  <sheetFormatPr defaultColWidth="11.421875" defaultRowHeight="15"/>
  <cols>
    <col min="2" max="2" width="7.421875" style="0" customWidth="1"/>
    <col min="3" max="3" width="32.28125" style="0" customWidth="1"/>
    <col min="4" max="4" width="31.421875" style="0" customWidth="1"/>
    <col min="5" max="5" width="35.140625" style="0" customWidth="1"/>
    <col min="6" max="6" width="9.57421875" style="0" customWidth="1"/>
  </cols>
  <sheetData>
    <row r="2" spans="4:9" ht="23.25">
      <c r="D2" s="22" t="s">
        <v>189</v>
      </c>
      <c r="E2" s="22"/>
      <c r="F2" s="22"/>
      <c r="G2" s="22"/>
      <c r="H2" s="22"/>
      <c r="I2" s="22"/>
    </row>
    <row r="3" spans="4:9" ht="23.25">
      <c r="D3" s="22"/>
      <c r="E3" s="22"/>
      <c r="F3" s="22"/>
      <c r="G3" s="22" t="s">
        <v>188</v>
      </c>
      <c r="H3" s="22"/>
      <c r="I3" s="22"/>
    </row>
    <row r="4" spans="4:9" ht="23.25">
      <c r="D4" s="22"/>
      <c r="E4" s="22"/>
      <c r="F4" s="22"/>
      <c r="G4" s="22"/>
      <c r="H4" s="22"/>
      <c r="I4" s="22"/>
    </row>
    <row r="5" spans="4:9" ht="23.25">
      <c r="D5" s="22"/>
      <c r="E5" s="22"/>
      <c r="F5" s="22"/>
      <c r="G5" s="22"/>
      <c r="H5" s="22"/>
      <c r="I5" s="22"/>
    </row>
    <row r="6" spans="1:16" ht="23.25">
      <c r="A6" s="1">
        <f>A5+1</f>
        <v>1</v>
      </c>
      <c r="B6" s="17">
        <v>7</v>
      </c>
      <c r="C6" s="2" t="s">
        <v>21</v>
      </c>
      <c r="D6" s="2" t="s">
        <v>22</v>
      </c>
      <c r="E6" s="2" t="s">
        <v>23</v>
      </c>
      <c r="F6" s="2">
        <v>1957</v>
      </c>
      <c r="G6" s="2">
        <v>1.57</v>
      </c>
      <c r="H6" s="18">
        <f aca="true" t="shared" si="0" ref="H6:H20">I6*G6</f>
        <v>182.12</v>
      </c>
      <c r="I6" s="18">
        <f aca="true" t="shared" si="1" ref="I6:I20">J6+K6+L6+M6+N6+O6</f>
        <v>116</v>
      </c>
      <c r="J6" s="18">
        <v>5</v>
      </c>
      <c r="K6" s="18">
        <v>39</v>
      </c>
      <c r="L6" s="19">
        <v>42</v>
      </c>
      <c r="M6" s="20">
        <v>14</v>
      </c>
      <c r="N6" s="21">
        <v>10</v>
      </c>
      <c r="O6" s="19">
        <v>6</v>
      </c>
      <c r="P6" s="22"/>
    </row>
    <row r="7" spans="1:16" ht="23.25">
      <c r="A7" s="1">
        <f aca="true" t="shared" si="2" ref="A7:A20">A6+1</f>
        <v>2</v>
      </c>
      <c r="B7" s="17">
        <v>8</v>
      </c>
      <c r="C7" s="2" t="s">
        <v>27</v>
      </c>
      <c r="D7" s="2" t="s">
        <v>28</v>
      </c>
      <c r="E7" s="2" t="s">
        <v>29</v>
      </c>
      <c r="F7" s="2">
        <v>1957</v>
      </c>
      <c r="G7" s="2">
        <v>1.57</v>
      </c>
      <c r="H7" s="18">
        <f t="shared" si="0"/>
        <v>221.37</v>
      </c>
      <c r="I7" s="18">
        <f t="shared" si="1"/>
        <v>141</v>
      </c>
      <c r="J7" s="18">
        <v>26</v>
      </c>
      <c r="K7" s="18">
        <v>52</v>
      </c>
      <c r="L7" s="19">
        <v>4</v>
      </c>
      <c r="M7" s="20">
        <v>32</v>
      </c>
      <c r="N7" s="21">
        <v>3</v>
      </c>
      <c r="O7" s="19">
        <v>24</v>
      </c>
      <c r="P7" s="22"/>
    </row>
    <row r="8" spans="1:16" ht="23.25">
      <c r="A8" s="1">
        <f t="shared" si="2"/>
        <v>3</v>
      </c>
      <c r="B8" s="17">
        <v>45</v>
      </c>
      <c r="C8" s="2" t="s">
        <v>56</v>
      </c>
      <c r="D8" s="2" t="s">
        <v>57</v>
      </c>
      <c r="E8" s="2" t="s">
        <v>58</v>
      </c>
      <c r="F8" s="2">
        <v>1972</v>
      </c>
      <c r="G8" s="17">
        <v>1.72</v>
      </c>
      <c r="H8" s="18">
        <f t="shared" si="0"/>
        <v>457.52</v>
      </c>
      <c r="I8" s="18">
        <f t="shared" si="1"/>
        <v>266</v>
      </c>
      <c r="J8" s="20">
        <v>23</v>
      </c>
      <c r="K8" s="18">
        <v>90</v>
      </c>
      <c r="L8" s="19">
        <v>34</v>
      </c>
      <c r="M8" s="20">
        <v>31</v>
      </c>
      <c r="N8" s="21">
        <v>72</v>
      </c>
      <c r="O8" s="19">
        <v>16</v>
      </c>
      <c r="P8" s="22"/>
    </row>
    <row r="9" spans="1:16" ht="23.25">
      <c r="A9" s="1">
        <f>A8+1</f>
        <v>4</v>
      </c>
      <c r="B9" s="17">
        <v>46</v>
      </c>
      <c r="C9" s="2" t="s">
        <v>81</v>
      </c>
      <c r="D9" s="2" t="s">
        <v>82</v>
      </c>
      <c r="E9" s="2" t="s">
        <v>83</v>
      </c>
      <c r="F9" s="2">
        <v>1974</v>
      </c>
      <c r="G9" s="2">
        <v>1.74</v>
      </c>
      <c r="H9" s="18">
        <f t="shared" si="0"/>
        <v>607.26</v>
      </c>
      <c r="I9" s="18">
        <f t="shared" si="1"/>
        <v>349</v>
      </c>
      <c r="J9" s="20">
        <v>8</v>
      </c>
      <c r="K9" s="18">
        <v>63</v>
      </c>
      <c r="L9" s="22">
        <v>24</v>
      </c>
      <c r="M9" s="20">
        <v>32</v>
      </c>
      <c r="N9" s="21">
        <v>200</v>
      </c>
      <c r="O9" s="19">
        <v>22</v>
      </c>
      <c r="P9" s="22"/>
    </row>
    <row r="10" spans="1:16" ht="23.25">
      <c r="A10" s="1">
        <f aca="true" t="shared" si="3" ref="A10">A9+1</f>
        <v>5</v>
      </c>
      <c r="B10" s="17">
        <v>42</v>
      </c>
      <c r="C10" s="2" t="s">
        <v>93</v>
      </c>
      <c r="D10" s="2" t="s">
        <v>94</v>
      </c>
      <c r="E10" s="2" t="s">
        <v>95</v>
      </c>
      <c r="F10" s="2">
        <v>1966</v>
      </c>
      <c r="G10" s="2">
        <v>1.66</v>
      </c>
      <c r="H10" s="18">
        <f t="shared" si="0"/>
        <v>697.1999999999999</v>
      </c>
      <c r="I10" s="18">
        <f t="shared" si="1"/>
        <v>420</v>
      </c>
      <c r="J10" s="18">
        <v>5</v>
      </c>
      <c r="K10" s="18">
        <v>51</v>
      </c>
      <c r="L10" s="19">
        <v>114</v>
      </c>
      <c r="M10" s="20">
        <v>206</v>
      </c>
      <c r="N10" s="21">
        <v>8</v>
      </c>
      <c r="O10" s="19">
        <v>36</v>
      </c>
      <c r="P10" s="22"/>
    </row>
    <row r="11" spans="1:16" ht="23.25">
      <c r="A11" s="1">
        <v>6</v>
      </c>
      <c r="B11" s="17">
        <v>18</v>
      </c>
      <c r="C11" s="2" t="s">
        <v>114</v>
      </c>
      <c r="D11" s="2" t="s">
        <v>115</v>
      </c>
      <c r="E11" s="2" t="s">
        <v>116</v>
      </c>
      <c r="F11" s="2">
        <v>1959</v>
      </c>
      <c r="G11" s="2">
        <v>1.59</v>
      </c>
      <c r="H11" s="18">
        <f t="shared" si="0"/>
        <v>1019.19</v>
      </c>
      <c r="I11" s="18">
        <f t="shared" si="1"/>
        <v>641</v>
      </c>
      <c r="J11" s="18">
        <v>22</v>
      </c>
      <c r="K11" s="18">
        <v>72</v>
      </c>
      <c r="L11" s="19">
        <v>30</v>
      </c>
      <c r="M11" s="20">
        <v>448</v>
      </c>
      <c r="N11" s="21">
        <v>44</v>
      </c>
      <c r="O11" s="19">
        <v>25</v>
      </c>
      <c r="P11" s="22"/>
    </row>
    <row r="12" spans="1:16" ht="23.25">
      <c r="A12" s="1">
        <v>7</v>
      </c>
      <c r="B12" s="17">
        <v>28</v>
      </c>
      <c r="C12" s="2" t="s">
        <v>120</v>
      </c>
      <c r="D12" s="2" t="s">
        <v>121</v>
      </c>
      <c r="E12" s="2" t="s">
        <v>122</v>
      </c>
      <c r="F12" s="2">
        <v>1963</v>
      </c>
      <c r="G12" s="2">
        <v>1.63</v>
      </c>
      <c r="H12" s="18">
        <f t="shared" si="0"/>
        <v>1062.76</v>
      </c>
      <c r="I12" s="18">
        <f t="shared" si="1"/>
        <v>652</v>
      </c>
      <c r="J12" s="18">
        <v>64</v>
      </c>
      <c r="K12" s="18">
        <v>132</v>
      </c>
      <c r="L12" s="19">
        <v>8</v>
      </c>
      <c r="M12" s="20">
        <v>248</v>
      </c>
      <c r="N12" s="21">
        <v>74</v>
      </c>
      <c r="O12" s="19">
        <v>126</v>
      </c>
      <c r="P12" s="22"/>
    </row>
    <row r="13" spans="1:16" ht="23.25">
      <c r="A13" s="1">
        <v>8</v>
      </c>
      <c r="B13" s="17">
        <v>1</v>
      </c>
      <c r="C13" s="2" t="s">
        <v>123</v>
      </c>
      <c r="D13" s="2" t="s">
        <v>124</v>
      </c>
      <c r="E13" s="2" t="s">
        <v>125</v>
      </c>
      <c r="F13" s="2">
        <v>1953</v>
      </c>
      <c r="G13" s="2">
        <v>1.53</v>
      </c>
      <c r="H13" s="18">
        <f t="shared" si="0"/>
        <v>1118.43</v>
      </c>
      <c r="I13" s="18">
        <f t="shared" si="1"/>
        <v>731</v>
      </c>
      <c r="J13" s="18">
        <v>200</v>
      </c>
      <c r="K13" s="18">
        <v>230</v>
      </c>
      <c r="L13" s="19">
        <v>215</v>
      </c>
      <c r="M13" s="20">
        <v>55</v>
      </c>
      <c r="N13" s="21">
        <v>24</v>
      </c>
      <c r="O13" s="19">
        <v>7</v>
      </c>
      <c r="P13" s="22"/>
    </row>
    <row r="14" spans="1:16" ht="23.25">
      <c r="A14" s="1">
        <f t="shared" si="2"/>
        <v>9</v>
      </c>
      <c r="B14" s="17">
        <v>36</v>
      </c>
      <c r="C14" s="2" t="s">
        <v>129</v>
      </c>
      <c r="D14" s="2" t="s">
        <v>130</v>
      </c>
      <c r="E14" s="2" t="s">
        <v>76</v>
      </c>
      <c r="F14" s="2">
        <v>1966</v>
      </c>
      <c r="G14" s="2">
        <v>1.66</v>
      </c>
      <c r="H14" s="18">
        <f t="shared" si="0"/>
        <v>1170.3</v>
      </c>
      <c r="I14" s="18">
        <f t="shared" si="1"/>
        <v>705</v>
      </c>
      <c r="J14" s="18">
        <v>24</v>
      </c>
      <c r="K14" s="18">
        <v>4</v>
      </c>
      <c r="L14" s="19">
        <v>82</v>
      </c>
      <c r="M14" s="20">
        <v>268</v>
      </c>
      <c r="N14" s="21">
        <v>200</v>
      </c>
      <c r="O14" s="19">
        <v>127</v>
      </c>
      <c r="P14" s="22"/>
    </row>
    <row r="15" spans="1:15" ht="23.25">
      <c r="A15" s="1">
        <f t="shared" si="2"/>
        <v>10</v>
      </c>
      <c r="B15" s="17">
        <v>9</v>
      </c>
      <c r="C15" s="2" t="s">
        <v>136</v>
      </c>
      <c r="D15" s="2" t="s">
        <v>137</v>
      </c>
      <c r="E15" s="2" t="s">
        <v>86</v>
      </c>
      <c r="F15" s="2">
        <v>1958</v>
      </c>
      <c r="G15" s="2">
        <v>1.58</v>
      </c>
      <c r="H15" s="18">
        <f t="shared" si="0"/>
        <v>1229.24</v>
      </c>
      <c r="I15" s="18">
        <f t="shared" si="1"/>
        <v>778</v>
      </c>
      <c r="J15" s="18">
        <v>146</v>
      </c>
      <c r="K15" s="18">
        <v>266</v>
      </c>
      <c r="L15" s="19">
        <v>54</v>
      </c>
      <c r="M15" s="20">
        <v>68</v>
      </c>
      <c r="N15" s="21">
        <v>200</v>
      </c>
      <c r="O15" s="19">
        <v>44</v>
      </c>
    </row>
    <row r="16" spans="1:16" ht="23.25">
      <c r="A16" s="1">
        <f t="shared" si="2"/>
        <v>11</v>
      </c>
      <c r="B16" s="17">
        <v>60</v>
      </c>
      <c r="C16" s="2" t="s">
        <v>148</v>
      </c>
      <c r="D16" s="2" t="s">
        <v>149</v>
      </c>
      <c r="E16" s="2" t="s">
        <v>150</v>
      </c>
      <c r="F16" s="2">
        <v>2002</v>
      </c>
      <c r="G16" s="2">
        <v>2</v>
      </c>
      <c r="H16" s="18">
        <f t="shared" si="0"/>
        <v>1622</v>
      </c>
      <c r="I16" s="18">
        <f t="shared" si="1"/>
        <v>811</v>
      </c>
      <c r="J16" s="20">
        <v>200</v>
      </c>
      <c r="K16" s="22">
        <v>151</v>
      </c>
      <c r="L16" s="19">
        <v>104</v>
      </c>
      <c r="M16" s="20">
        <v>115</v>
      </c>
      <c r="N16" s="25">
        <v>34</v>
      </c>
      <c r="O16" s="22">
        <v>207</v>
      </c>
      <c r="P16" s="22"/>
    </row>
    <row r="17" spans="1:16" ht="23.25">
      <c r="A17" s="1">
        <f t="shared" si="2"/>
        <v>12</v>
      </c>
      <c r="B17" s="17">
        <v>63</v>
      </c>
      <c r="C17" s="2" t="s">
        <v>151</v>
      </c>
      <c r="D17" s="2" t="s">
        <v>152</v>
      </c>
      <c r="E17" s="2" t="s">
        <v>153</v>
      </c>
      <c r="F17" s="2">
        <v>2007</v>
      </c>
      <c r="G17" s="2">
        <v>2.07</v>
      </c>
      <c r="H17" s="18">
        <f t="shared" si="0"/>
        <v>1655.9999999999998</v>
      </c>
      <c r="I17" s="18">
        <f t="shared" si="1"/>
        <v>800</v>
      </c>
      <c r="J17" s="20">
        <v>142</v>
      </c>
      <c r="K17" s="32">
        <v>217</v>
      </c>
      <c r="L17" s="22">
        <v>119</v>
      </c>
      <c r="M17" s="23">
        <v>132</v>
      </c>
      <c r="N17" s="25">
        <v>36</v>
      </c>
      <c r="O17" s="22">
        <v>154</v>
      </c>
      <c r="P17" s="22"/>
    </row>
    <row r="18" spans="1:16" ht="23.25">
      <c r="A18" s="1">
        <f t="shared" si="2"/>
        <v>13</v>
      </c>
      <c r="B18" s="17">
        <v>2</v>
      </c>
      <c r="C18" s="2" t="s">
        <v>154</v>
      </c>
      <c r="D18" s="2" t="s">
        <v>155</v>
      </c>
      <c r="E18" s="2" t="s">
        <v>128</v>
      </c>
      <c r="F18" s="2">
        <v>1954</v>
      </c>
      <c r="G18" s="2">
        <v>1.54</v>
      </c>
      <c r="H18" s="18">
        <f t="shared" si="0"/>
        <v>1666.28</v>
      </c>
      <c r="I18" s="18">
        <f t="shared" si="1"/>
        <v>1082</v>
      </c>
      <c r="J18" s="18">
        <v>27</v>
      </c>
      <c r="K18" s="18">
        <v>544</v>
      </c>
      <c r="L18" s="19">
        <v>49</v>
      </c>
      <c r="M18" s="20">
        <v>204</v>
      </c>
      <c r="N18" s="21">
        <v>200</v>
      </c>
      <c r="O18" s="19">
        <v>58</v>
      </c>
      <c r="P18" s="22"/>
    </row>
    <row r="19" spans="1:16" ht="23.25">
      <c r="A19" s="1">
        <f t="shared" si="2"/>
        <v>14</v>
      </c>
      <c r="B19" s="17">
        <v>31</v>
      </c>
      <c r="C19" s="2" t="s">
        <v>165</v>
      </c>
      <c r="D19" s="2" t="s">
        <v>166</v>
      </c>
      <c r="E19" s="2" t="s">
        <v>167</v>
      </c>
      <c r="F19" s="2">
        <v>1964</v>
      </c>
      <c r="G19" s="26">
        <v>1.64</v>
      </c>
      <c r="H19" s="18">
        <f t="shared" si="0"/>
        <v>1908.9599999999998</v>
      </c>
      <c r="I19" s="18">
        <f t="shared" si="1"/>
        <v>1164</v>
      </c>
      <c r="J19" s="18">
        <v>200</v>
      </c>
      <c r="K19" s="18">
        <v>134</v>
      </c>
      <c r="L19" s="19">
        <v>162</v>
      </c>
      <c r="M19" s="20">
        <v>610</v>
      </c>
      <c r="N19" s="21">
        <v>14</v>
      </c>
      <c r="O19" s="19">
        <v>44</v>
      </c>
      <c r="P19" s="22"/>
    </row>
    <row r="20" spans="1:15" ht="23.25">
      <c r="A20" s="1">
        <f t="shared" si="2"/>
        <v>15</v>
      </c>
      <c r="B20" s="17">
        <v>27</v>
      </c>
      <c r="C20" s="2" t="s">
        <v>180</v>
      </c>
      <c r="D20" s="2" t="s">
        <v>181</v>
      </c>
      <c r="E20" s="2" t="s">
        <v>26</v>
      </c>
      <c r="F20" s="2">
        <v>1963</v>
      </c>
      <c r="G20" s="2">
        <v>1.63</v>
      </c>
      <c r="H20" s="18">
        <f t="shared" si="0"/>
        <v>2968.23</v>
      </c>
      <c r="I20" s="18">
        <f t="shared" si="1"/>
        <v>1821</v>
      </c>
      <c r="J20" s="18">
        <v>200</v>
      </c>
      <c r="K20" s="18">
        <v>1000</v>
      </c>
      <c r="L20" s="19">
        <v>277</v>
      </c>
      <c r="M20" s="20">
        <v>100</v>
      </c>
      <c r="N20" s="21">
        <v>200</v>
      </c>
      <c r="O20" s="19">
        <v>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Armandet</cp:lastModifiedBy>
  <dcterms:created xsi:type="dcterms:W3CDTF">2016-06-13T16:48:19Z</dcterms:created>
  <dcterms:modified xsi:type="dcterms:W3CDTF">2016-06-14T14:41:21Z</dcterms:modified>
  <cp:category/>
  <cp:version/>
  <cp:contentType/>
  <cp:contentStatus/>
</cp:coreProperties>
</file>